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6 ต่อสัญญา\"/>
    </mc:Choice>
  </mc:AlternateContent>
  <xr:revisionPtr revIDLastSave="0" documentId="13_ncr:1_{DE223CC1-12F7-4C19-9C20-89CD621DF657}" xr6:coauthVersionLast="47" xr6:coauthVersionMax="47" xr10:uidLastSave="{00000000-0000-0000-0000-000000000000}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<sst xmlns="http://schemas.openxmlformats.org/spreadsheetml/2006/main" count="1066" uniqueCount="564">
  <si>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</si>
  <si>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</si>
  <si>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</si>
  <si>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</si>
  <si>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</si>
  <si>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</si>
  <si>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</si>
  <si>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</si>
  <si>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</si>
  <si>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</si>
  <si>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</si>
  <si>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</si>
  <si>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</si>
  <si>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</si>
  <si>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</si>
  <si>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</si>
  <si>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</si>
  <si>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</si>
  <si>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</si>
  <si>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</si>
  <si>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</si>
  <si>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</si>
  <si>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</si>
  <si>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</si>
  <si>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</si>
  <si>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</si>
  <si>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</si>
  <si>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</si>
  <si>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</si>
  <si>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</si>
  <si>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</si>
  <si>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</si>
  <si>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</si>
  <si>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</si>
  <si>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</si>
  <si>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</si>
  <si>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</si>
  <si>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</si>
  <si>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</si>
  <si>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</si>
  <si>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</si>
  <si>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</si>
  <si>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</si>
  <si>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</si>
  <si>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</si>
  <si>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</si>
  <si>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</si>
  <si>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</si>
  <si>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</si>
  <si>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</si>
  <si>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</si>
  <si>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</si>
  <si>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</si>
  <si>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</si>
  <si>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</si>
  <si>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</si>
  <si>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</si>
  <si>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</si>
  <si>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</si>
  <si>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</si>
  <si>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</si>
  <si>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</si>
  <si>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</si>
  <si>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</si>
  <si>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</si>
  <si>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</si>
  <si>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</si>
  <si>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</si>
  <si>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</si>
  <si>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</si>
  <si>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</si>
  <si>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</si>
  <si>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</si>
  <si>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</si>
  <si>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</si>
  <si>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</si>
  <si>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</si>
  <si>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</si>
  <si>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</si>
  <si>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</si>
  <si>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</si>
  <si>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</si>
  <si>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</si>
  <si>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</si>
  <si>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</si>
  <si>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</si>
  <si>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</si>
  <si>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</si>
  <si>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</si>
  <si>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</si>
  <si>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</si>
  <si>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</si>
  <si>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</si>
  <si>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</si>
  <si>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</si>
  <si>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</si>
  <si>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</si>
  <si>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</si>
  <si>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</si>
  <si>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</si>
  <si>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</si>
  <si>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</si>
  <si>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</si>
  <si>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</si>
  <si>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</si>
  <si>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</si>
  <si>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</si>
  <si>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</si>
  <si>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</si>
  <si>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</si>
  <si>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</si>
  <si>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</si>
  <si>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</si>
  <si>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</si>
  <si>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</si>
  <si>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</si>
  <si>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</si>
  <si>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</si>
  <si>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</si>
  <si>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</si>
  <si>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</si>
  <si>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</si>
  <si>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</si>
  <si>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</si>
  <si>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</si>
  <si>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</si>
  <si>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</si>
  <si>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</si>
  <si>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</si>
  <si>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</si>
  <si>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</si>
  <si>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</si>
  <si>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</si>
  <si>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</si>
  <si>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</si>
  <si>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</si>
  <si>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</si>
  <si>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</si>
  <si>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</si>
  <si>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</si>
  <si>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</si>
  <si>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</si>
  <si>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</si>
  <si>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</si>
  <si>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</si>
  <si>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</si>
  <si>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</si>
  <si>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</si>
  <si>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</si>
  <si>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</si>
  <si>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</si>
  <si>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</si>
  <si>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</si>
  <si>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</si>
  <si>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</si>
  <si>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</si>
  <si>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</si>
  <si>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</si>
  <si>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</si>
  <si>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</si>
  <si>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</si>
  <si>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</si>
  <si>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</si>
  <si>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</si>
  <si>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</si>
  <si>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</si>
  <si>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</si>
  <si>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</si>
  <si>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</si>
  <si>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</si>
  <si>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</si>
  <si>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</si>
  <si>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</si>
  <si>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</si>
  <si>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</si>
  <si>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</si>
  <si>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</si>
  <si>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</si>
  <si>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</si>
  <si>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</si>
  <si>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</si>
  <si>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</si>
  <si>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</si>
  <si>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</si>
  <si>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</si>
  <si>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</si>
  <si>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</si>
  <si>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</si>
  <si>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</si>
  <si>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</si>
  <si>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</si>
  <si>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</si>
  <si>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</si>
  <si>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</si>
  <si>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</si>
  <si>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</si>
  <si>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</si>
  <si>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</si>
  <si>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</si>
  <si>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</si>
  <si>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</si>
  <si>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</si>
  <si>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</si>
  <si>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</si>
  <si>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</si>
  <si>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</si>
  <si>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</si>
  <si>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</si>
  <si>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</si>
  <si>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</si>
  <si>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</si>
  <si>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</si>
  <si>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</si>
  <si>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</si>
  <si>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</si>
  <si>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</si>
  <si>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</si>
  <si>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</si>
  <si>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</si>
  <si>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</si>
  <si>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</si>
  <si>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</si>
  <si>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</si>
  <si>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</si>
  <si>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</si>
  <si>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</si>
  <si>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</si>
  <si>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</si>
  <si>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</si>
  <si>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</si>
  <si>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</si>
  <si>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</si>
  <si>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</si>
  <si>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</si>
  <si>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</si>
  <si>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</si>
  <si>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</si>
  <si>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</si>
  <si>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</si>
  <si>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</si>
  <si>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</si>
  <si>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</si>
  <si>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</si>
  <si>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</si>
  <si>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</si>
  <si>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</si>
  <si>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</si>
  <si>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</si>
  <si>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</si>
  <si>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</si>
  <si>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</si>
  <si>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</si>
  <si>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</si>
  <si>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</si>
  <si>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</si>
  <si>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</si>
  <si>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</si>
  <si>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</si>
  <si>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</si>
  <si>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</si>
  <si>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</si>
  <si>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</si>
  <si>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</si>
  <si>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</si>
  <si>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</si>
  <si>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</si>
  <si>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</si>
  <si>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</si>
  <si>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</si>
  <si>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</si>
  <si>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</si>
  <si>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</si>
  <si>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</si>
  <si>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</si>
  <si>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</si>
  <si>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</si>
  <si>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</si>
  <si>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</si>
  <si>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</si>
  <si>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</si>
  <si>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</si>
  <si>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</si>
  <si>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</si>
  <si>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</si>
  <si>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</si>
  <si>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</si>
  <si>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</si>
  <si>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</si>
  <si>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</si>
  <si>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</si>
  <si>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</si>
  <si>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</si>
  <si>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</si>
  <si>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</si>
  <si>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</si>
  <si>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</si>
  <si>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</si>
  <si>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</si>
  <si>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</si>
  <si>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</si>
  <si>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</si>
  <si>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</si>
  <si>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</si>
  <si>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</si>
  <si>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</si>
  <si>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</si>
  <si>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</si>
  <si>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</si>
  <si>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</si>
  <si>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</si>
  <si>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</si>
  <si>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</si>
  <si>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</si>
  <si>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</si>
  <si>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</si>
  <si>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</si>
  <si>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</si>
  <si>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</si>
  <si>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</si>
  <si>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</si>
  <si>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</si>
  <si>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</si>
  <si>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</si>
  <si>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</si>
  <si>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</si>
  <si>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</si>
  <si>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</si>
  <si>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</si>
  <si>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</si>
  <si>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</si>
  <si>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</si>
  <si>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</si>
  <si>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</si>
  <si>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</si>
  <si>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</si>
  <si>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</si>
  <si>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</si>
  <si>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</si>
  <si>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</si>
  <si>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</si>
  <si>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</si>
  <si>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</si>
  <si>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</si>
  <si>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</si>
  <si>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</si>
  <si>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</si>
  <si>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</si>
  <si>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</si>
  <si>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</si>
  <si>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</si>
  <si>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</si>
  <si>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</si>
  <si>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</si>
  <si>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</si>
  <si>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</si>
  <si>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</si>
  <si>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</si>
  <si>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</si>
  <si>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</si>
  <si>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</si>
  <si>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</si>
  <si>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</si>
  <si>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</si>
  <si>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</si>
  <si>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</si>
  <si>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</si>
  <si>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</si>
  <si>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</si>
  <si>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</si>
  <si>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</si>
  <si>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</si>
  <si>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</si>
  <si>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</si>
  <si>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</si>
  <si>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</si>
  <si>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</si>
  <si>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</si>
  <si>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</si>
  <si>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</si>
  <si>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</si>
  <si>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</si>
  <si>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</si>
  <si>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</si>
  <si>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</si>
  <si>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</si>
  <si>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</si>
  <si>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</si>
  <si>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</si>
  <si>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</si>
  <si>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</si>
  <si>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</si>
  <si>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</si>
  <si>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</si>
  <si>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</si>
  <si>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</si>
  <si>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</si>
  <si>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</si>
  <si>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</si>
  <si>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</si>
  <si>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</si>
  <si>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</si>
  <si>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</si>
  <si>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</si>
  <si>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</si>
  <si>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</si>
  <si>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</si>
  <si>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</si>
  <si>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</si>
  <si>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</si>
  <si>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</si>
  <si>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</si>
  <si>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</si>
  <si>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</si>
  <si>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</si>
  <si>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</si>
  <si>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</si>
  <si>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</si>
  <si>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</si>
  <si>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</si>
  <si>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</si>
  <si>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</si>
  <si>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</si>
  <si>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</si>
  <si>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</si>
  <si>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</si>
  <si>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</si>
  <si>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</si>
  <si>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</si>
  <si>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</si>
  <si>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</si>
  <si>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</si>
  <si>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</si>
  <si>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</si>
  <si>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</si>
  <si>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</si>
  <si>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</si>
  <si>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</si>
  <si>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</si>
  <si>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</si>
  <si>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</si>
  <si>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</si>
  <si>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</si>
  <si>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</si>
  <si>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</si>
  <si>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</si>
  <si>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</si>
  <si>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</si>
  <si>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</si>
  <si>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</si>
  <si>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</si>
  <si>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</si>
  <si>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</si>
  <si>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</si>
  <si>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</si>
  <si>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</si>
  <si>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</si>
  <si>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</si>
  <si>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</si>
  <si>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</si>
  <si>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</si>
  <si>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</si>
  <si>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</si>
  <si>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</si>
  <si>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</si>
  <si>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</si>
  <si>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</si>
  <si>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</si>
  <si>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</si>
  <si>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</si>
  <si>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</si>
  <si>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</si>
  <si>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</si>
  <si>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</si>
  <si>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</si>
  <si>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</si>
  <si>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</si>
  <si>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</si>
  <si>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</si>
  <si>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</si>
  <si>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</si>
  <si>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</si>
  <si>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</si>
  <si>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</si>
  <si>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</si>
  <si>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</si>
  <si>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</si>
  <si>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</si>
  <si>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</si>
  <si>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</si>
  <si>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</si>
  <si>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</si>
  <si>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</si>
  <si>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</si>
  <si>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</si>
  <si>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</si>
  <si>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</si>
  <si>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</si>
  <si>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</si>
  <si>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</si>
  <si>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</si>
  <si>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</si>
  <si>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</si>
  <si>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</si>
  <si>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</si>
  <si>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</si>
  <si>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</si>
  <si>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</si>
  <si>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</si>
  <si>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</si>
  <si>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</si>
  <si>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</si>
  <si>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</si>
  <si>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</si>
  <si>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</si>
  <si>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</si>
  <si>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</si>
  <si>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</si>
  <si>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</si>
  <si>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</si>
  <si>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</si>
  <si>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</si>
  <si>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</si>
  <si>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</si>
  <si>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</si>
  <si>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</si>
  <si>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</si>
  <si>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</si>
  <si>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</si>
  <si>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</si>
  <si>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</si>
  <si>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</si>
  <si>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</si>
  <si>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</si>
  <si>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</si>
  <si>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</si>
  <si>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</si>
  <si>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</si>
  <si>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</si>
  <si>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</si>
  <si>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</si>
  <si>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</si>
  <si>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</si>
  <si>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</si>
  <si>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</si>
  <si>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</si>
  <si>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</si>
  <si>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</si>
  <si>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</si>
  <si>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</si>
  <si>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</si>
  <si>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</si>
  <si>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</si>
  <si>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</si>
  <si>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</si>
  <si>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(Chief Engineer)</t>
  </si>
  <si>
    <t>เปิดเคสสำรวจระบบภายในโครงการ เพื่อปรับเปลี่ยนช่องรายการ และออกแบบ Diagram ใหม่</t>
  </si>
  <si>
    <t>รบกวนขอ ความถี่ช่องรายการสำหรับเซ็ทผังใหม่ให้ลูกค้าตามไฟล์แนบ</t>
  </si>
  <si>
    <t xml:space="preserve">และโครงการนี้จะเป็น นำดิจิตอลสตรีมเข้าแทน Being word </t>
  </si>
  <si>
    <t>คุณยอด</t>
  </si>
  <si>
    <t>084 538 8691</t>
  </si>
  <si>
    <t>โรงแรมฮอลิเดย์ อินน์ พัทยา</t>
  </si>
  <si>
    <t>https://maps.app.goo.gl/oKnX8nZEjxEeU5wX6</t>
  </si>
  <si>
    <t>63/68, 463/99, หมู่ที่ 9 พัทยาสายหนึ่ง ตำบล หนองปรือ, อำเภอบางละมุง ชลบุรี 20150</t>
  </si>
  <si>
    <t>**เบื้องต้นได้มีการปรึกษากับทางพี่บอส CBN 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</si>
</sst>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4" borderId="13" xfId="0" quotePrefix="1" applyFont="1" applyFill="1" applyBorder="1" applyAlignment="1" applyProtection="1">
      <alignment horizontal="center"/>
      <protection locked="0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 wrapText="1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oKnX8nZEjxEeU5wX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3" zoomScale="95" zoomScaleNormal="70" workbookViewId="0">
      <selection activeCell="E12" sqref="E12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C1" zoomScale="68" zoomScaleNormal="80" workbookViewId="0">
      <selection activeCell="L18" sqref="L18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522</v>
      </c>
      <c r="Q3" s="120" t="s">
        <v>482</v>
      </c>
      <c r="R3" s="121" t="s">
        <v>271</v>
      </c>
      <c r="S3" s="122" t="s">
        <v>317</v>
      </c>
      <c r="T3" s="123" t="s">
        <v>318</v>
      </c>
      <c r="U3" s="12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523</v>
      </c>
      <c r="Q4" s="120" t="s">
        <v>486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524</v>
      </c>
      <c r="Q5" s="120" t="s">
        <v>548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19" t="s">
        <v>131</v>
      </c>
      <c r="P6" s="119" t="s">
        <v>450</v>
      </c>
      <c r="Q6" s="128" t="s">
        <v>454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487</v>
      </c>
      <c r="P7" s="119" t="s">
        <v>450</v>
      </c>
      <c r="Q7" s="120" t="s">
        <v>455</v>
      </c>
      <c r="R7" s="125" t="s">
        <v>492</v>
      </c>
      <c r="S7" s="123"/>
      <c r="T7" s="125" t="s">
        <v>493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8" t="s">
        <v>520</v>
      </c>
      <c r="P8" s="119" t="s">
        <v>306</v>
      </c>
      <c r="Q8" s="120" t="s">
        <v>526</v>
      </c>
      <c r="R8" s="121" t="s">
        <v>521</v>
      </c>
      <c r="S8" s="122" t="s">
        <v>527</v>
      </c>
      <c r="T8" s="123" t="s">
        <v>531</v>
      </c>
      <c r="U8" s="124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19" t="s">
        <v>415</v>
      </c>
      <c r="P9" s="119" t="s">
        <v>306</v>
      </c>
      <c r="Q9" s="129" t="s">
        <v>547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8" t="s">
        <v>133</v>
      </c>
      <c r="P10" s="119" t="s">
        <v>528</v>
      </c>
      <c r="Q10" s="120" t="s">
        <v>456</v>
      </c>
      <c r="R10" s="121" t="s">
        <v>272</v>
      </c>
      <c r="S10" s="122" t="s">
        <v>494</v>
      </c>
      <c r="T10" s="132" t="s">
        <v>495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3" t="s">
        <v>135</v>
      </c>
      <c r="P11" s="119" t="s">
        <v>524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19" t="s">
        <v>488</v>
      </c>
      <c r="P12" s="119" t="s">
        <v>306</v>
      </c>
      <c r="Q12" s="120" t="s">
        <v>457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422</v>
      </c>
      <c r="P13" s="119" t="s">
        <v>306</v>
      </c>
      <c r="Q13" s="120" t="s">
        <v>458</v>
      </c>
      <c r="R13" s="121" t="s">
        <v>496</v>
      </c>
      <c r="S13" s="122"/>
      <c r="T13" s="125" t="s">
        <v>497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19" t="s">
        <v>444</v>
      </c>
      <c r="P14" s="119" t="s">
        <v>306</v>
      </c>
      <c r="Q14" s="120" t="s">
        <v>459</v>
      </c>
      <c r="R14" s="121" t="s">
        <v>498</v>
      </c>
      <c r="S14" s="123" t="s">
        <v>451</v>
      </c>
      <c r="T14" s="125" t="s">
        <v>452</v>
      </c>
      <c r="U14" s="124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3" t="s">
        <v>489</v>
      </c>
      <c r="P15" s="119" t="s">
        <v>306</v>
      </c>
      <c r="Q15" s="120" t="s">
        <v>460</v>
      </c>
      <c r="R15" s="121" t="s">
        <v>499</v>
      </c>
      <c r="S15" s="123"/>
      <c r="T15" s="125" t="s">
        <v>453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19" t="s">
        <v>137</v>
      </c>
      <c r="P16" s="119" t="s">
        <v>529</v>
      </c>
      <c r="Q16" s="120" t="s">
        <v>461</v>
      </c>
      <c r="R16" s="121" t="s">
        <v>276</v>
      </c>
      <c r="S16" s="123" t="s">
        <v>324</v>
      </c>
      <c r="T16" s="123" t="s">
        <v>138</v>
      </c>
      <c r="U16" s="124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6" t="s">
        <v>139</v>
      </c>
      <c r="P17" s="119" t="s">
        <v>530</v>
      </c>
      <c r="Q17" s="120" t="s">
        <v>462</v>
      </c>
      <c r="R17" s="121" t="s">
        <v>277</v>
      </c>
      <c r="S17" s="123" t="s">
        <v>325</v>
      </c>
      <c r="T17" s="123" t="s">
        <v>302</v>
      </c>
      <c r="U17" s="12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466</v>
      </c>
      <c r="P18" s="119" t="s">
        <v>306</v>
      </c>
      <c r="Q18" s="120" t="s">
        <v>467</v>
      </c>
      <c r="R18" s="121" t="s">
        <v>468</v>
      </c>
      <c r="S18" s="122" t="s">
        <v>500</v>
      </c>
      <c r="T18" s="123" t="s">
        <v>501</v>
      </c>
      <c r="U18" s="124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463</v>
      </c>
      <c r="R19" s="122" t="s">
        <v>278</v>
      </c>
      <c r="S19" s="122" t="s">
        <v>326</v>
      </c>
      <c r="T19" s="123" t="s">
        <v>141</v>
      </c>
      <c r="U19" s="124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502</v>
      </c>
      <c r="Q20" s="120" t="s">
        <v>503</v>
      </c>
      <c r="R20" s="122" t="s">
        <v>282</v>
      </c>
      <c r="S20" s="122" t="s">
        <v>332</v>
      </c>
      <c r="T20" s="123" t="s">
        <v>333</v>
      </c>
      <c r="U20" s="124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502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490</v>
      </c>
      <c r="P22" s="119" t="s">
        <v>504</v>
      </c>
      <c r="Q22" s="120" t="s">
        <v>505</v>
      </c>
      <c r="R22" s="123" t="s">
        <v>279</v>
      </c>
      <c r="S22" s="123" t="s">
        <v>327</v>
      </c>
      <c r="T22" s="123" t="s">
        <v>506</v>
      </c>
      <c r="U22" s="124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8" t="s">
        <v>491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19" t="s">
        <v>412</v>
      </c>
      <c r="P24" s="119" t="s">
        <v>532</v>
      </c>
      <c r="Q24" s="124" t="s">
        <v>464</v>
      </c>
      <c r="R24" s="122" t="s">
        <v>413</v>
      </c>
      <c r="S24" s="134" t="s">
        <v>414</v>
      </c>
      <c r="T24" s="131" t="s">
        <v>465</v>
      </c>
      <c r="U24" s="124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19" t="s">
        <v>303</v>
      </c>
      <c r="P25" s="119" t="s">
        <v>507</v>
      </c>
      <c r="Q25" s="128" t="s">
        <v>304</v>
      </c>
      <c r="R25" s="125" t="s">
        <v>305</v>
      </c>
      <c r="S25" s="123"/>
      <c r="T25" s="123"/>
      <c r="U25" s="124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522</v>
      </c>
      <c r="E3" s="120" t="s">
        <v>482</v>
      </c>
      <c r="F3" s="121" t="s">
        <v>271</v>
      </c>
      <c r="G3" s="122" t="s">
        <v>317</v>
      </c>
      <c r="H3" s="123" t="s">
        <v>318</v>
      </c>
      <c r="I3" s="12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8" t="s">
        <v>116</v>
      </c>
      <c r="D4" s="119" t="s">
        <v>523</v>
      </c>
      <c r="E4" s="120" t="s">
        <v>486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6" t="s">
        <v>129</v>
      </c>
      <c r="D5" s="127" t="s">
        <v>524</v>
      </c>
      <c r="E5" s="120" t="s">
        <v>548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9" t="s">
        <v>131</v>
      </c>
      <c r="D6" s="119" t="s">
        <v>450</v>
      </c>
      <c r="E6" s="128" t="s">
        <v>454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9" t="s">
        <v>487</v>
      </c>
      <c r="D7" s="119" t="s">
        <v>450</v>
      </c>
      <c r="E7" s="120" t="s">
        <v>455</v>
      </c>
      <c r="F7" s="125" t="s">
        <v>492</v>
      </c>
      <c r="G7" s="123"/>
      <c r="H7" s="125" t="s">
        <v>493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8" t="s">
        <v>520</v>
      </c>
      <c r="D8" s="119" t="s">
        <v>306</v>
      </c>
      <c r="E8" s="120" t="s">
        <v>526</v>
      </c>
      <c r="F8" s="121" t="s">
        <v>521</v>
      </c>
      <c r="G8" s="122" t="s">
        <v>527</v>
      </c>
      <c r="H8" s="123" t="s">
        <v>531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9" t="s">
        <v>415</v>
      </c>
      <c r="D9" s="119" t="s">
        <v>306</v>
      </c>
      <c r="E9" s="129" t="s">
        <v>547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8" t="s">
        <v>133</v>
      </c>
      <c r="D10" s="119" t="s">
        <v>528</v>
      </c>
      <c r="E10" s="120" t="s">
        <v>456</v>
      </c>
      <c r="F10" s="121" t="s">
        <v>272</v>
      </c>
      <c r="G10" s="122" t="s">
        <v>494</v>
      </c>
      <c r="H10" s="132" t="s">
        <v>495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524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488</v>
      </c>
      <c r="D12" s="119" t="s">
        <v>306</v>
      </c>
      <c r="E12" s="120" t="s">
        <v>457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422</v>
      </c>
      <c r="D13" s="119" t="s">
        <v>306</v>
      </c>
      <c r="E13" s="120" t="s">
        <v>458</v>
      </c>
      <c r="F13" s="121" t="s">
        <v>496</v>
      </c>
      <c r="G13" s="122"/>
      <c r="H13" s="125" t="s">
        <v>497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444</v>
      </c>
      <c r="D14" s="119" t="s">
        <v>306</v>
      </c>
      <c r="E14" s="120" t="s">
        <v>459</v>
      </c>
      <c r="F14" s="121" t="s">
        <v>498</v>
      </c>
      <c r="G14" s="123" t="s">
        <v>451</v>
      </c>
      <c r="H14" s="125" t="s">
        <v>452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489</v>
      </c>
      <c r="D15" s="119" t="s">
        <v>306</v>
      </c>
      <c r="E15" s="120" t="s">
        <v>460</v>
      </c>
      <c r="F15" s="121" t="s">
        <v>499</v>
      </c>
      <c r="G15" s="123"/>
      <c r="H15" s="125" t="s">
        <v>453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529</v>
      </c>
      <c r="E16" s="120" t="s">
        <v>461</v>
      </c>
      <c r="F16" s="121" t="s">
        <v>276</v>
      </c>
      <c r="G16" s="123" t="s">
        <v>324</v>
      </c>
      <c r="H16" s="123" t="s">
        <v>138</v>
      </c>
      <c r="I16" s="12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530</v>
      </c>
      <c r="E17" s="120" t="s">
        <v>462</v>
      </c>
      <c r="F17" s="121" t="s">
        <v>277</v>
      </c>
      <c r="G17" s="123" t="s">
        <v>325</v>
      </c>
      <c r="H17" s="123" t="s">
        <v>302</v>
      </c>
      <c r="I17" s="12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466</v>
      </c>
      <c r="D18" s="119" t="s">
        <v>306</v>
      </c>
      <c r="E18" s="120" t="s">
        <v>467</v>
      </c>
      <c r="F18" s="121" t="s">
        <v>468</v>
      </c>
      <c r="G18" s="122" t="s">
        <v>500</v>
      </c>
      <c r="H18" s="123" t="s">
        <v>501</v>
      </c>
      <c r="I18" s="12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307</v>
      </c>
      <c r="E19" s="120" t="s">
        <v>463</v>
      </c>
      <c r="F19" s="122" t="s">
        <v>278</v>
      </c>
      <c r="G19" s="122" t="s">
        <v>326</v>
      </c>
      <c r="H19" s="123" t="s">
        <v>141</v>
      </c>
      <c r="I19" s="12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502</v>
      </c>
      <c r="E20" s="120" t="s">
        <v>503</v>
      </c>
      <c r="F20" s="122" t="s">
        <v>282</v>
      </c>
      <c r="G20" s="122" t="s">
        <v>332</v>
      </c>
      <c r="H20" s="123" t="s">
        <v>333</v>
      </c>
      <c r="I20" s="12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502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490</v>
      </c>
      <c r="D22" s="119" t="s">
        <v>504</v>
      </c>
      <c r="E22" s="120" t="s">
        <v>505</v>
      </c>
      <c r="F22" s="123" t="s">
        <v>279</v>
      </c>
      <c r="G22" s="123" t="s">
        <v>327</v>
      </c>
      <c r="H22" s="123" t="s">
        <v>506</v>
      </c>
      <c r="I22" s="12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491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412</v>
      </c>
      <c r="D24" s="119" t="s">
        <v>532</v>
      </c>
      <c r="E24" s="124" t="s">
        <v>464</v>
      </c>
      <c r="F24" s="122" t="s">
        <v>413</v>
      </c>
      <c r="G24" s="134" t="s">
        <v>414</v>
      </c>
      <c r="H24" s="131" t="s">
        <v>465</v>
      </c>
      <c r="I24" s="12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303</v>
      </c>
      <c r="D25" s="119" t="s">
        <v>507</v>
      </c>
      <c r="E25" s="128" t="s">
        <v>304</v>
      </c>
      <c r="F25" s="125" t="s">
        <v>305</v>
      </c>
      <c r="G25" s="123"/>
      <c r="H25" s="123"/>
      <c r="I25" s="12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H2" sqref="H2:L2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16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136"/>
    </row>
    <row r="3" spans="1:15" ht="30">
      <c r="A3" s="182" t="s">
        <v>256</v>
      </c>
      <c r="B3" s="183"/>
      <c r="C3" s="155" t="s">
        <v>131</v>
      </c>
      <c r="D3" s="155"/>
      <c r="E3" s="155"/>
      <c r="F3" s="183" t="s">
        <v>9</v>
      </c>
      <c r="G3" s="183"/>
      <c r="H3" s="156" t="str">
        <f>VLOOKUP(C3,'Ref.3'!C3:D32,2,0)</f>
        <v>Sales Supervisor</v>
      </c>
      <c r="I3" s="156"/>
      <c r="J3" s="156"/>
      <c r="K3" s="72" t="s">
        <v>248</v>
      </c>
      <c r="L3" s="73" t="str">
        <f>VLOOKUP(C3,'Ref.3'!C3:E32,3,0)</f>
        <v>065-924-8833</v>
      </c>
      <c r="M3" s="183" t="s">
        <v>0</v>
      </c>
      <c r="N3" s="183"/>
      <c r="O3" s="74">
        <v>45370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e">
        <f>VLOOKUP(C5,'Ref2'!B4:G31,6,0)</f>
        <v>#N/A</v>
      </c>
      <c r="I4" s="156"/>
      <c r="J4" s="156"/>
      <c r="K4" s="72" t="s">
        <v>248</v>
      </c>
      <c r="L4" s="73" t="e">
        <f>VLOOKUP(C5,'Ref2'!B4:H31,7,0)</f>
        <v>#N/A</v>
      </c>
      <c r="M4" s="156" t="s">
        <v>421</v>
      </c>
      <c r="N4" s="156"/>
      <c r="O4" s="214"/>
    </row>
    <row r="5" spans="1:15" ht="30">
      <c r="A5" s="75"/>
      <c r="B5" s="72" t="s">
        <v>117</v>
      </c>
      <c r="C5" s="155" t="s">
        <v>334</v>
      </c>
      <c r="D5" s="155"/>
      <c r="E5" s="155"/>
      <c r="F5" s="183" t="s">
        <v>119</v>
      </c>
      <c r="G5" s="183"/>
      <c r="H5" s="156" t="e">
        <f>VLOOKUP(C5,'Ref2'!B4:C31,2,0)</f>
        <v>#N/A</v>
      </c>
      <c r="I5" s="156"/>
      <c r="J5" s="156"/>
      <c r="K5" s="72" t="s">
        <v>257</v>
      </c>
      <c r="L5" s="73" t="e">
        <f>VLOOKUP(C5,'Ref2'!B4:F31,5,0)</f>
        <v>#N/A</v>
      </c>
      <c r="M5" s="155" t="s">
        <v>143</v>
      </c>
      <c r="N5" s="155"/>
      <c r="O5" s="215"/>
    </row>
    <row r="6" spans="1:15" ht="28.8">
      <c r="A6" s="182" t="s">
        <v>123</v>
      </c>
      <c r="B6" s="183"/>
      <c r="C6" s="156" t="str">
        <f>$C$5</f>
        <v>พัทยา</v>
      </c>
      <c r="D6" s="156"/>
      <c r="E6" s="156"/>
      <c r="F6" s="183" t="s">
        <v>253</v>
      </c>
      <c r="G6" s="183"/>
      <c r="H6" s="156" t="e">
        <f>VLOOKUP(C5,'Ref2'!B4:C31,2,0)</f>
        <v>#N/A</v>
      </c>
      <c r="I6" s="156"/>
      <c r="J6" s="156"/>
      <c r="K6" s="72" t="s">
        <v>258</v>
      </c>
      <c r="L6" s="73" t="e">
        <f>VLOOKUP(C5,'Ref2'!B4:D31,3,0)</f>
        <v>#N/A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6" t="s">
        <v>283</v>
      </c>
      <c r="L7" s="160"/>
      <c r="M7" s="160"/>
      <c r="N7" s="160"/>
      <c r="O7" s="161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7" t="s">
        <v>481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</row>
    <row r="10" spans="1:15" ht="28.5" customHeight="1" thickBot="1">
      <c r="A10" s="80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31.8" customHeight="1">
      <c r="A11" s="81">
        <v>1</v>
      </c>
      <c r="B11" s="170" t="s">
        <v>8</v>
      </c>
      <c r="C11" s="171"/>
      <c r="D11" s="164" t="s">
        <v>560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2">
        <v>2</v>
      </c>
      <c r="B12" s="162" t="s">
        <v>251</v>
      </c>
      <c r="C12" s="163"/>
      <c r="D12" s="157" t="s">
        <v>562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2">
        <v>3</v>
      </c>
      <c r="B13" s="162" t="s">
        <v>94</v>
      </c>
      <c r="C13" s="163"/>
      <c r="D13" s="167" t="s">
        <v>561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2">
        <v>4</v>
      </c>
      <c r="B14" s="162" t="s">
        <v>405</v>
      </c>
      <c r="C14" s="163"/>
      <c r="D14" s="188" t="s">
        <v>558</v>
      </c>
      <c r="E14" s="158"/>
      <c r="F14" s="158"/>
      <c r="G14" s="158"/>
      <c r="H14" s="83" t="s">
        <v>403</v>
      </c>
      <c r="I14" s="221" t="s">
        <v>559</v>
      </c>
      <c r="J14" s="158"/>
      <c r="K14" s="83" t="s">
        <v>404</v>
      </c>
      <c r="L14" s="84" t="s">
        <v>554</v>
      </c>
      <c r="M14" s="83" t="s">
        <v>408</v>
      </c>
      <c r="N14" s="158"/>
      <c r="O14" s="159"/>
    </row>
    <row r="15" spans="1:15" ht="28.8">
      <c r="A15" s="82">
        <v>5</v>
      </c>
      <c r="B15" s="162" t="s">
        <v>406</v>
      </c>
      <c r="C15" s="163"/>
      <c r="D15" s="218"/>
      <c r="E15" s="158"/>
      <c r="F15" s="158"/>
      <c r="G15" s="158"/>
      <c r="H15" s="83" t="s">
        <v>403</v>
      </c>
      <c r="I15" s="221"/>
      <c r="J15" s="158"/>
      <c r="K15" s="83" t="s">
        <v>404</v>
      </c>
      <c r="L15" s="117"/>
      <c r="M15" s="83" t="s">
        <v>408</v>
      </c>
      <c r="N15" s="158"/>
      <c r="O15" s="159"/>
    </row>
    <row r="16" spans="1:15" ht="28.8">
      <c r="A16" s="82">
        <v>6</v>
      </c>
      <c r="B16" s="176" t="s">
        <v>114</v>
      </c>
      <c r="C16" s="176"/>
      <c r="D16" s="211" t="s">
        <v>427</v>
      </c>
      <c r="E16" s="212"/>
      <c r="F16" s="212"/>
      <c r="G16" s="212"/>
      <c r="H16" s="85" t="s">
        <v>410</v>
      </c>
      <c r="I16" s="213"/>
      <c r="J16" s="205"/>
      <c r="K16" s="85" t="s">
        <v>518</v>
      </c>
      <c r="L16" s="86"/>
      <c r="M16" s="85" t="s">
        <v>411</v>
      </c>
      <c r="N16" s="219"/>
      <c r="O16" s="220"/>
    </row>
    <row r="17" spans="1:18" ht="28.8">
      <c r="A17" s="82">
        <v>7</v>
      </c>
      <c r="B17" s="176" t="s">
        <v>409</v>
      </c>
      <c r="C17" s="176"/>
      <c r="D17" s="186">
        <v>1</v>
      </c>
      <c r="E17" s="187"/>
      <c r="F17" s="87" t="s">
        <v>511</v>
      </c>
      <c r="G17" s="87"/>
      <c r="H17" s="89"/>
      <c r="I17" s="87" t="s">
        <v>512</v>
      </c>
      <c r="J17" s="88"/>
      <c r="K17" s="89"/>
      <c r="L17" s="87" t="s">
        <v>513</v>
      </c>
      <c r="M17" s="87"/>
      <c r="N17" s="90">
        <v>531</v>
      </c>
      <c r="O17" s="91" t="s">
        <v>254</v>
      </c>
      <c r="P17" s="40"/>
    </row>
    <row r="18" spans="1:18" ht="28.8">
      <c r="A18" s="82">
        <v>8</v>
      </c>
      <c r="B18" s="176" t="s">
        <v>340</v>
      </c>
      <c r="C18" s="176"/>
      <c r="D18" s="204"/>
      <c r="E18" s="205"/>
      <c r="F18" s="87" t="s">
        <v>511</v>
      </c>
      <c r="G18" s="87"/>
      <c r="H18" s="90"/>
      <c r="I18" s="87" t="s">
        <v>512</v>
      </c>
      <c r="J18" s="87"/>
      <c r="K18" s="90"/>
      <c r="L18" s="87" t="s">
        <v>513</v>
      </c>
      <c r="M18" s="87"/>
      <c r="N18" s="89"/>
      <c r="O18" s="91" t="s">
        <v>254</v>
      </c>
      <c r="P18" s="40"/>
    </row>
    <row r="19" spans="1:18" ht="28.8">
      <c r="A19" s="82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2"/>
      <c r="L19" s="141"/>
      <c r="M19" s="141"/>
      <c r="N19" s="141"/>
      <c r="O19" s="93" t="s">
        <v>515</v>
      </c>
    </row>
    <row r="20" spans="1:18" ht="29.4" thickBot="1">
      <c r="A20" s="94">
        <v>10</v>
      </c>
      <c r="B20" s="177" t="s">
        <v>510</v>
      </c>
      <c r="C20" s="177"/>
      <c r="D20" s="207" t="s">
        <v>546</v>
      </c>
      <c r="E20" s="208"/>
      <c r="F20" s="206"/>
      <c r="G20" s="206"/>
      <c r="H20" s="95" t="s">
        <v>284</v>
      </c>
      <c r="I20" s="209"/>
      <c r="J20" s="209"/>
      <c r="K20" s="96" t="s">
        <v>285</v>
      </c>
      <c r="L20" s="179"/>
      <c r="M20" s="179"/>
      <c r="N20" s="95" t="s">
        <v>286</v>
      </c>
      <c r="O20" s="97"/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8" t="s">
        <v>373</v>
      </c>
      <c r="I21" s="144"/>
      <c r="J21" s="144"/>
      <c r="K21" s="98" t="s">
        <v>364</v>
      </c>
      <c r="L21" s="144"/>
      <c r="M21" s="144"/>
      <c r="N21" s="98" t="s">
        <v>366</v>
      </c>
      <c r="O21" s="99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0" t="s">
        <v>391</v>
      </c>
      <c r="I22" s="199"/>
      <c r="J22" s="199"/>
      <c r="K22" s="101"/>
      <c r="L22" s="101"/>
      <c r="M22" s="101"/>
      <c r="N22" s="101"/>
      <c r="O22" s="102"/>
    </row>
    <row r="23" spans="1:18" ht="28.8">
      <c r="A23" s="103">
        <v>12</v>
      </c>
      <c r="B23" s="173" t="s">
        <v>367</v>
      </c>
      <c r="C23" s="173"/>
      <c r="D23" s="100">
        <v>1</v>
      </c>
      <c r="E23" s="144" t="s">
        <v>398</v>
      </c>
      <c r="F23" s="144"/>
      <c r="G23" s="100">
        <v>2</v>
      </c>
      <c r="H23" s="144"/>
      <c r="I23" s="144"/>
      <c r="J23" s="100">
        <v>3</v>
      </c>
      <c r="K23" s="144"/>
      <c r="L23" s="144"/>
      <c r="M23" s="104">
        <v>4</v>
      </c>
      <c r="N23" s="144"/>
      <c r="O23" s="145"/>
    </row>
    <row r="24" spans="1:18" ht="28.8">
      <c r="A24" s="103">
        <v>13</v>
      </c>
      <c r="B24" s="105" t="s">
        <v>365</v>
      </c>
      <c r="C24" s="105"/>
      <c r="D24" s="100">
        <v>1</v>
      </c>
      <c r="E24" s="144"/>
      <c r="F24" s="144"/>
      <c r="G24" s="100">
        <v>2</v>
      </c>
      <c r="H24" s="144"/>
      <c r="I24" s="144"/>
      <c r="J24" s="100">
        <v>3</v>
      </c>
      <c r="K24" s="144"/>
      <c r="L24" s="144"/>
      <c r="M24" s="104">
        <v>4</v>
      </c>
      <c r="N24" s="144"/>
      <c r="O24" s="145"/>
    </row>
    <row r="25" spans="1:18" ht="28.8">
      <c r="A25" s="103">
        <v>14</v>
      </c>
      <c r="B25" s="105" t="s">
        <v>368</v>
      </c>
      <c r="C25" s="105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3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3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6" t="s">
        <v>310</v>
      </c>
      <c r="E28" s="150" t="s">
        <v>555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6" t="s">
        <v>311</v>
      </c>
      <c r="E29" s="150" t="s">
        <v>556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6" t="s">
        <v>312</v>
      </c>
      <c r="E30" s="150" t="s">
        <v>557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6" t="s">
        <v>313</v>
      </c>
      <c r="E31" s="150" t="s">
        <v>563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7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7B37B6FD-6280-4CC7-A0C5-73493C429586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E7" sqref="E7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2025-12-03T07:02:25Z</dcterms:modified>
  <cp:category/>
  <cp:contentStatus/>
</cp:coreProperties>
</file>