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ew folder (4)\"/>
    </mc:Choice>
  </mc:AlternateContent>
  <xr:revisionPtr revIDLastSave="0" documentId="13_ncr:1_{392F8325-5B14-46AE-8D71-952906127F33}" xr6:coauthVersionLast="47" xr6:coauthVersionMax="47" xr10:uidLastSave="{00000000-0000-0000-0000-000000000000}"/>
  <workbookProtection workbookAlgorithmName="SHA-512" workbookHashValue="VknFMKZljJKutKLAkkgHC8tNJC6jD/MNXPQ5vBPz+TGiUIIRJ+VnIal1eDjxwWHiw2j+DQT1keh+6qDBTqRzIg==" workbookSaltValue="DuYh4ZkCCQM7nmaqq2RJs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<sst xmlns="http://schemas.openxmlformats.org/spreadsheetml/2006/main" count="1072" uniqueCount="558">
  <si>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</si>
  <si>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</si>
  <si>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</si>
  <si>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</si>
  <si>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</si>
  <si>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</si>
  <si>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</si>
  <si>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</si>
  <si>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</si>
  <si>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</si>
  <si>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</si>
  <si>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</si>
  <si>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</si>
  <si>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</si>
  <si>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</si>
  <si>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</si>
  <si>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</si>
  <si>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</si>
  <si>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</si>
  <si>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</si>
  <si>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</si>
  <si>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</si>
  <si>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</si>
  <si>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</si>
  <si>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</si>
  <si>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</si>
  <si>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</si>
  <si>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</si>
  <si>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</si>
  <si>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</si>
  <si>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</si>
  <si>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</si>
  <si>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</si>
  <si>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</si>
  <si>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</si>
  <si>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</si>
  <si>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</si>
  <si>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</si>
  <si>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</si>
  <si>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</si>
  <si>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</si>
  <si>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</si>
  <si>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</si>
  <si>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</si>
  <si>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</si>
  <si>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</si>
  <si>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</si>
  <si>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</si>
  <si>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</si>
  <si>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</si>
  <si>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</si>
  <si>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</si>
  <si>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</si>
  <si>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</si>
  <si>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</si>
  <si>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</si>
  <si>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</si>
  <si>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</si>
  <si>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</si>
  <si>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</si>
  <si>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</si>
  <si>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</si>
  <si>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</si>
  <si>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</si>
  <si>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</si>
  <si>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</si>
  <si>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</si>
  <si>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</si>
  <si>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</si>
  <si>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</si>
  <si>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</si>
  <si>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</si>
  <si>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</si>
  <si>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</si>
  <si>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</si>
  <si>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</si>
  <si>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</si>
  <si>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</si>
  <si>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</si>
  <si>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</si>
  <si>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</si>
  <si>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</si>
  <si>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</si>
  <si>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</si>
  <si>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</si>
  <si>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</si>
  <si>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</si>
  <si>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</si>
  <si>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</si>
  <si>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</si>
  <si>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</si>
  <si>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</si>
  <si>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</si>
  <si>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</si>
  <si>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</si>
  <si>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</si>
  <si>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</si>
  <si>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</si>
  <si>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</si>
  <si>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</si>
  <si>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</si>
  <si>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</si>
  <si>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</si>
  <si>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</si>
  <si>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</si>
  <si>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</si>
  <si>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</si>
  <si>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</si>
  <si>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</si>
  <si>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</si>
  <si>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</si>
  <si>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</si>
  <si>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</si>
  <si>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</si>
  <si>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</si>
  <si>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</si>
  <si>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</si>
  <si>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</si>
  <si>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</si>
  <si>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</si>
  <si>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</si>
  <si>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</si>
  <si>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</si>
  <si>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</si>
  <si>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</si>
  <si>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</si>
  <si>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</si>
  <si>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</si>
  <si>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</si>
  <si>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</si>
  <si>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</si>
  <si>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</si>
  <si>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</si>
  <si>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</si>
  <si>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</si>
  <si>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</si>
  <si>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</si>
  <si>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</si>
  <si>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</si>
  <si>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</si>
  <si>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</si>
  <si>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</si>
  <si>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</si>
  <si>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</si>
  <si>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</si>
  <si>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</si>
  <si>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</si>
  <si>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</si>
  <si>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</si>
  <si>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</si>
  <si>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</si>
  <si>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</si>
  <si>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</si>
  <si>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</si>
  <si>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</si>
  <si>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</si>
  <si>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</si>
  <si>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</si>
  <si>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</si>
  <si>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</si>
  <si>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</si>
  <si>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</si>
  <si>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</si>
  <si>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</si>
  <si>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</si>
  <si>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</si>
  <si>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</si>
  <si>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</si>
  <si>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</si>
  <si>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</si>
  <si>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</si>
  <si>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</si>
  <si>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</si>
  <si>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</si>
  <si>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</si>
  <si>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</si>
  <si>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</si>
  <si>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</si>
  <si>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</si>
  <si>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</si>
  <si>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</si>
  <si>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</si>
  <si>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</si>
  <si>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</si>
  <si>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</si>
  <si>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</si>
  <si>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</si>
  <si>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</si>
  <si>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</si>
  <si>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</si>
  <si>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</si>
  <si>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</si>
  <si>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</si>
  <si>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</si>
  <si>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</si>
  <si>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</si>
  <si>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</si>
  <si>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</si>
  <si>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</si>
  <si>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</si>
  <si>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</si>
  <si>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</si>
  <si>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</si>
  <si>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</si>
  <si>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</si>
  <si>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</si>
  <si>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</si>
  <si>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</si>
  <si>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</si>
  <si>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</si>
  <si>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</si>
  <si>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</si>
  <si>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</si>
  <si>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</si>
  <si>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</si>
  <si>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</si>
  <si>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</si>
  <si>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</si>
  <si>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</si>
  <si>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</si>
  <si>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</si>
  <si>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</si>
  <si>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</si>
  <si>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</si>
  <si>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</si>
  <si>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</si>
  <si>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</si>
  <si>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</si>
  <si>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</si>
  <si>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</si>
  <si>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</si>
  <si>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</si>
  <si>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</si>
  <si>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</si>
  <si>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</si>
  <si>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</si>
  <si>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</si>
  <si>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</si>
  <si>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</si>
  <si>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</si>
  <si>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</si>
  <si>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</si>
  <si>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</si>
  <si>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</si>
  <si>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</si>
  <si>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</si>
  <si>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</si>
  <si>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</si>
  <si>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</si>
  <si>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</si>
  <si>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</si>
  <si>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</si>
  <si>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</si>
  <si>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</si>
  <si>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</si>
  <si>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</si>
  <si>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</si>
  <si>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</si>
  <si>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</si>
  <si>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</si>
  <si>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</si>
  <si>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</si>
  <si>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</si>
  <si>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</si>
  <si>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</si>
  <si>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</si>
  <si>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</si>
  <si>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</si>
  <si>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</si>
  <si>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</si>
  <si>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</si>
  <si>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</si>
  <si>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</si>
  <si>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</si>
  <si>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</si>
  <si>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</si>
  <si>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</si>
  <si>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</si>
  <si>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</si>
  <si>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</si>
  <si>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</si>
  <si>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</si>
  <si>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</si>
  <si>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</si>
  <si>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</si>
  <si>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</si>
  <si>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</si>
  <si>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</si>
  <si>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</si>
  <si>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</si>
  <si>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</si>
  <si>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</si>
  <si>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</si>
  <si>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</si>
  <si>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</si>
  <si>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</si>
  <si>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</si>
  <si>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</si>
  <si>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</si>
  <si>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</si>
  <si>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</si>
  <si>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</si>
  <si>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</si>
  <si>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</si>
  <si>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</si>
  <si>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</si>
  <si>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</si>
  <si>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</si>
  <si>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</si>
  <si>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</si>
  <si>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</si>
  <si>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</si>
  <si>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</si>
  <si>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</si>
  <si>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</si>
  <si>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</si>
  <si>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</si>
  <si>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</si>
  <si>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</si>
  <si>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</si>
  <si>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</si>
  <si>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</si>
  <si>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</si>
  <si>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</si>
  <si>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</si>
  <si>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</si>
  <si>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</si>
  <si>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</si>
  <si>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</si>
  <si>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</si>
  <si>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</si>
  <si>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</si>
  <si>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</si>
  <si>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</si>
  <si>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</si>
  <si>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</si>
  <si>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</si>
  <si>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</si>
  <si>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</si>
  <si>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</si>
  <si>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</si>
  <si>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</si>
  <si>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</si>
  <si>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</si>
  <si>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</si>
  <si>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</si>
  <si>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</si>
  <si>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</si>
  <si>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</si>
  <si>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</si>
  <si>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</si>
  <si>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</si>
  <si>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</si>
  <si>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</si>
  <si>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</si>
  <si>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</si>
  <si>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</si>
  <si>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</si>
  <si>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</si>
  <si>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</si>
  <si>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</si>
  <si>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</si>
  <si>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</si>
  <si>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</si>
  <si>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</si>
  <si>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</si>
  <si>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</si>
  <si>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</si>
  <si>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</si>
  <si>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</si>
  <si>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</si>
  <si>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</si>
  <si>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</si>
  <si>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</si>
  <si>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</si>
  <si>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</si>
  <si>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</si>
  <si>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</si>
  <si>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</si>
  <si>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</si>
  <si>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</si>
  <si>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</si>
  <si>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</si>
  <si>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</si>
  <si>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</si>
  <si>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</si>
  <si>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</si>
  <si>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</si>
  <si>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</si>
  <si>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</si>
  <si>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</si>
  <si>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</si>
  <si>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</si>
  <si>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</si>
  <si>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</si>
  <si>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</si>
  <si>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</si>
  <si>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</si>
  <si>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</si>
  <si>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</si>
  <si>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</si>
  <si>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</si>
  <si>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</si>
  <si>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</si>
  <si>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</si>
  <si>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</si>
  <si>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</si>
  <si>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</si>
  <si>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</si>
  <si>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</si>
  <si>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</si>
  <si>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</si>
  <si>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</si>
  <si>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</si>
  <si>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</si>
  <si>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</si>
  <si>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</si>
  <si>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</si>
  <si>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</si>
  <si>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</si>
  <si>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</si>
  <si>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</si>
  <si>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</si>
  <si>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</si>
  <si>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</si>
  <si>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</si>
  <si>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</si>
  <si>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</si>
  <si>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</si>
  <si>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</si>
  <si>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</si>
  <si>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</si>
  <si>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</si>
  <si>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</si>
  <si>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</si>
  <si>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</si>
  <si>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</si>
  <si>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</si>
  <si>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</si>
  <si>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</si>
  <si>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</si>
  <si>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</si>
  <si>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</si>
  <si>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</si>
  <si>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</si>
  <si>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</si>
  <si>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</si>
  <si>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</si>
  <si>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</si>
  <si>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</si>
  <si>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</si>
  <si>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</si>
  <si>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</si>
  <si>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</si>
  <si>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</si>
  <si>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</si>
  <si>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</si>
  <si>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</si>
  <si>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</si>
  <si>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</si>
  <si>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</si>
  <si>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</si>
  <si>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</si>
  <si>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</si>
  <si>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</si>
  <si>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</si>
  <si>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</si>
  <si>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</si>
  <si>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</si>
  <si>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</si>
  <si>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</si>
  <si>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</si>
  <si>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</si>
  <si>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</si>
  <si>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</si>
  <si>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</si>
  <si>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</si>
  <si>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</si>
  <si>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</si>
  <si>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</si>
  <si>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</si>
  <si>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</si>
  <si>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</si>
  <si>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</si>
  <si>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</si>
  <si>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</si>
  <si>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</si>
  <si>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</si>
  <si>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</si>
  <si>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</si>
  <si>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</si>
  <si>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</si>
  <si>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</si>
  <si>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</si>
  <si>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SC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</si>
  <si>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</si>
  <si>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</si>
  <si>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</si>
  <si>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</si>
  <si>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</si>
  <si>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</si>
  <si>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</si>
  <si>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</si>
  <si>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</si>
  <si>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</si>
  <si>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</si>
  <si>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</si>
  <si>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</si>
  <si>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</si>
  <si>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</si>
  <si>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</si>
  <si>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</si>
  <si>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</si>
  <si>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</si>
  <si>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</si>
  <si>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</si>
  <si>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</si>
  <si>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</si>
  <si>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</si>
  <si>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</si>
  <si>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</si>
  <si>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</si>
  <si>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</si>
  <si>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</si>
  <si>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</si>
  <si>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</si>
  <si>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</si>
  <si>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</si>
  <si>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</si>
  <si>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</si>
  <si>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</si>
  <si>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</si>
  <si>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</si>
  <si>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</si>
  <si>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</si>
  <si>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</si>
  <si>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</si>
  <si>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</si>
  <si>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</si>
  <si>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รบกวนติดต่อลูกค้าก่อนเข้าทำการสำรวจครับ</t>
  </si>
  <si>
    <t>รบกวนตรวจสอบจำนวนห้องให้ด้วยครับ</t>
  </si>
  <si>
    <t>นางสาวสุภาพร ประวัติ</t>
  </si>
  <si>
    <t>061-698-8936</t>
  </si>
  <si>
    <t>supaporn_p@cabletv.co.th</t>
  </si>
  <si>
    <t>090-236-3655</t>
  </si>
  <si>
    <t>tanawat_r@cabletv.co.th</t>
  </si>
  <si>
    <t>นายธนวรรธน์ รู้รอบ</t>
  </si>
  <si>
    <t>นางสาววิไลภรณ์ มนตรี</t>
  </si>
  <si>
    <t>083-546-5835</t>
  </si>
  <si>
    <t>wilaiporn_m@cabletv.co.th</t>
  </si>
  <si>
    <t>อาคารนันการดาเพลส (ชื่อใหม่ พรเพลง)</t>
  </si>
  <si>
    <t>54/3 หมู่13 ซอย กิ่งแก้ว 25/1 ตำบลราชาเทวะ อำเภอบางพลี สมุทรปราการ 10540</t>
  </si>
  <si>
    <t>https://maps.app.goo.gl/NhVrRaTP9ki2MPTNA</t>
  </si>
  <si>
    <t>HP2025012116</t>
  </si>
  <si>
    <t>คุณกัณเอนก</t>
  </si>
  <si>
    <t>063-4519529</t>
  </si>
  <si>
    <t>เจ้าของ</t>
  </si>
  <si>
    <t>ติดต่อลูกค้าที่อาคารเก่าก่อน เพราะอาคารใหม่ที่จะติดตั้งยังไม่มีเลขที่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</si>
</sst>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7" fillId="15" borderId="0" xfId="0" applyFont="1" applyFill="1" applyAlignment="1">
      <alignment horizontal="center"/>
    </xf>
    <xf numFmtId="0" fontId="16" fillId="0" borderId="4" xfId="2" applyBorder="1" applyAlignment="1">
      <alignment wrapText="1"/>
    </xf>
    <xf numFmtId="0" fontId="16" fillId="0" borderId="4" xfId="2" applyBorder="1"/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1</xdr:row>
      <xdr:rowOff>0</xdr:rowOff>
    </xdr:from>
    <xdr:to>
      <xdr:col>22</xdr:col>
      <xdr:colOff>337112</xdr:colOff>
      <xdr:row>41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699" y="266700"/>
          <a:ext cx="18263163" cy="1162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NhVrRaTP9ki2MPTN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8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499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502</v>
      </c>
      <c r="M3" s="44"/>
    </row>
    <row r="4" spans="1:13">
      <c r="A4" s="1">
        <v>1</v>
      </c>
      <c r="B4" s="6" t="s">
        <v>21</v>
      </c>
      <c r="C4" s="1" t="s">
        <v>457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501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424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471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472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473</v>
      </c>
      <c r="D8" s="1" t="s">
        <v>7</v>
      </c>
      <c r="E8" s="44" t="s">
        <v>435</v>
      </c>
      <c r="F8" t="s">
        <v>394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436</v>
      </c>
      <c r="F9" t="s">
        <v>417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437</v>
      </c>
      <c r="F10" t="s">
        <v>413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438</v>
      </c>
      <c r="F11" t="s">
        <v>414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416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425</v>
      </c>
      <c r="F13" t="s">
        <v>415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461</v>
      </c>
      <c r="D14" s="1" t="s">
        <v>52</v>
      </c>
      <c r="E14" s="45" t="s">
        <v>426</v>
      </c>
      <c r="F14" t="s">
        <v>395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427</v>
      </c>
      <c r="F15" t="s">
        <v>418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428</v>
      </c>
      <c r="F16" t="s">
        <v>419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421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422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423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429</v>
      </c>
      <c r="M22" s="45"/>
    </row>
    <row r="23" spans="1:13">
      <c r="A23" s="1">
        <v>1</v>
      </c>
      <c r="B23" s="6" t="s">
        <v>72</v>
      </c>
      <c r="E23" s="45" t="s">
        <v>430</v>
      </c>
      <c r="M23" s="45"/>
    </row>
    <row r="24" spans="1:13">
      <c r="A24" s="1">
        <v>1</v>
      </c>
      <c r="B24" s="6" t="s">
        <v>73</v>
      </c>
      <c r="E24" s="45" t="s">
        <v>504</v>
      </c>
      <c r="M24" s="45"/>
    </row>
    <row r="25" spans="1:13">
      <c r="A25" s="1">
        <v>1</v>
      </c>
      <c r="B25" s="6" t="s">
        <v>74</v>
      </c>
      <c r="E25" s="46" t="s">
        <v>410</v>
      </c>
      <c r="M25" s="46"/>
    </row>
    <row r="26" spans="1:13">
      <c r="A26" s="1">
        <v>1</v>
      </c>
      <c r="B26" s="6" t="s">
        <v>75</v>
      </c>
      <c r="E26" s="45" t="s">
        <v>431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409</v>
      </c>
      <c r="M28" s="46"/>
    </row>
    <row r="29" spans="1:13">
      <c r="A29" s="1">
        <v>1</v>
      </c>
      <c r="B29" s="6" t="s">
        <v>78</v>
      </c>
      <c r="E29" s="45" t="s">
        <v>432</v>
      </c>
      <c r="M29" s="45"/>
    </row>
    <row r="30" spans="1:13">
      <c r="A30" s="1">
        <v>1</v>
      </c>
      <c r="B30" s="6" t="s">
        <v>521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433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439</v>
      </c>
      <c r="M34" s="45"/>
    </row>
    <row r="35" spans="2:13">
      <c r="B35" s="6" t="s">
        <v>335</v>
      </c>
      <c r="E35" s="45" t="s">
        <v>517</v>
      </c>
    </row>
    <row r="36" spans="2:13">
      <c r="B36" s="6" t="s">
        <v>328</v>
      </c>
      <c r="E36" s="45" t="s">
        <v>518</v>
      </c>
    </row>
    <row r="37" spans="2:13">
      <c r="B37" s="6" t="s">
        <v>327</v>
      </c>
      <c r="E37" t="s">
        <v>459</v>
      </c>
    </row>
    <row r="38" spans="2:13">
      <c r="B38" s="6" t="s">
        <v>230</v>
      </c>
      <c r="E38" t="s">
        <v>462</v>
      </c>
    </row>
    <row r="39" spans="2:13">
      <c r="B39" s="6"/>
      <c r="E39" t="s">
        <v>463</v>
      </c>
    </row>
    <row r="40" spans="2:13">
      <c r="B40" s="6" t="s">
        <v>84</v>
      </c>
      <c r="E40" t="s">
        <v>464</v>
      </c>
    </row>
    <row r="41" spans="2:13">
      <c r="E41" t="s">
        <v>519</v>
      </c>
    </row>
    <row r="42" spans="2:13">
      <c r="E42" t="s">
        <v>520</v>
      </c>
    </row>
    <row r="43" spans="2:13">
      <c r="E43" t="s">
        <v>460</v>
      </c>
    </row>
    <row r="44" spans="2:13">
      <c r="E44" t="s">
        <v>534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5" zoomScale="55" zoomScaleNormal="55" workbookViewId="0">
      <selection activeCell="P29" sqref="P29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150</v>
      </c>
      <c r="D2" s="7" t="s">
        <v>151</v>
      </c>
      <c r="E2" s="7" t="s">
        <v>152</v>
      </c>
      <c r="F2" s="8" t="s">
        <v>153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264</v>
      </c>
      <c r="S2" s="10" t="s">
        <v>303</v>
      </c>
      <c r="T2" s="10" t="s">
        <v>304</v>
      </c>
      <c r="V2" s="12"/>
      <c r="W2" s="10"/>
      <c r="X2" s="10"/>
    </row>
    <row r="3" spans="2:31" ht="23.4">
      <c r="B3" s="14" t="s">
        <v>154</v>
      </c>
      <c r="C3" s="14" t="s">
        <v>155</v>
      </c>
      <c r="D3" s="14" t="s">
        <v>124</v>
      </c>
      <c r="E3" s="14" t="s">
        <v>124</v>
      </c>
      <c r="F3" s="14" t="s">
        <v>124</v>
      </c>
      <c r="G3" s="14" t="s">
        <v>156</v>
      </c>
      <c r="H3" s="15" t="s">
        <v>126</v>
      </c>
      <c r="I3" s="9"/>
      <c r="J3" s="9"/>
      <c r="O3" s="106" t="s">
        <v>132</v>
      </c>
      <c r="P3" s="107" t="s">
        <v>507</v>
      </c>
      <c r="Q3" s="108" t="s">
        <v>470</v>
      </c>
      <c r="R3" s="109" t="s">
        <v>270</v>
      </c>
      <c r="S3" s="110" t="s">
        <v>312</v>
      </c>
      <c r="T3" s="111" t="s">
        <v>313</v>
      </c>
      <c r="U3" s="112" t="s">
        <v>510</v>
      </c>
      <c r="W3" s="17" t="s">
        <v>148</v>
      </c>
      <c r="X3" s="18" t="s">
        <v>127</v>
      </c>
      <c r="Z3" s="17" t="s">
        <v>235</v>
      </c>
      <c r="AB3">
        <v>1</v>
      </c>
      <c r="AC3" s="9" t="s">
        <v>285</v>
      </c>
      <c r="AD3" s="9" t="s">
        <v>296</v>
      </c>
      <c r="AE3" t="s">
        <v>297</v>
      </c>
    </row>
    <row r="4" spans="2:31" ht="23.4">
      <c r="B4" s="19" t="s">
        <v>157</v>
      </c>
      <c r="C4" s="18" t="s">
        <v>158</v>
      </c>
      <c r="D4" s="18" t="s">
        <v>159</v>
      </c>
      <c r="E4" s="18" t="s">
        <v>160</v>
      </c>
      <c r="F4" s="18" t="s">
        <v>161</v>
      </c>
      <c r="G4" s="17" t="s">
        <v>162</v>
      </c>
      <c r="H4" s="16" t="s">
        <v>259</v>
      </c>
      <c r="I4" s="9"/>
      <c r="J4" s="20" t="s">
        <v>258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508</v>
      </c>
      <c r="Q4" s="108" t="s">
        <v>474</v>
      </c>
      <c r="R4" s="113" t="s">
        <v>272</v>
      </c>
      <c r="S4" s="111" t="s">
        <v>314</v>
      </c>
      <c r="T4" s="111" t="s">
        <v>134</v>
      </c>
      <c r="U4" s="112" t="s">
        <v>122</v>
      </c>
      <c r="W4" s="17" t="s">
        <v>147</v>
      </c>
      <c r="X4" s="18" t="s">
        <v>128</v>
      </c>
      <c r="Z4" s="17" t="s">
        <v>236</v>
      </c>
      <c r="AB4">
        <v>2</v>
      </c>
      <c r="AC4" s="9" t="s">
        <v>286</v>
      </c>
      <c r="AD4" s="9" t="s">
        <v>292</v>
      </c>
      <c r="AE4" t="s">
        <v>294</v>
      </c>
    </row>
    <row r="5" spans="2:31" ht="23.4">
      <c r="B5" s="19" t="s">
        <v>163</v>
      </c>
      <c r="C5" s="18" t="s">
        <v>164</v>
      </c>
      <c r="D5" s="18" t="s">
        <v>159</v>
      </c>
      <c r="E5" s="18" t="s">
        <v>160</v>
      </c>
      <c r="F5" s="18" t="s">
        <v>161</v>
      </c>
      <c r="G5" s="17" t="s">
        <v>162</v>
      </c>
      <c r="H5" s="16" t="s">
        <v>259</v>
      </c>
      <c r="I5" s="9"/>
      <c r="J5" s="20" t="s">
        <v>265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509</v>
      </c>
      <c r="Q5" s="108" t="s">
        <v>533</v>
      </c>
      <c r="R5" s="109" t="s">
        <v>268</v>
      </c>
      <c r="S5" s="111" t="s">
        <v>309</v>
      </c>
      <c r="T5" s="111" t="s">
        <v>130</v>
      </c>
      <c r="U5" s="112" t="s">
        <v>122</v>
      </c>
      <c r="W5" s="17" t="s">
        <v>149</v>
      </c>
      <c r="X5" s="18" t="s">
        <v>122</v>
      </c>
      <c r="Z5" s="17" t="s">
        <v>237</v>
      </c>
      <c r="AB5">
        <v>3</v>
      </c>
      <c r="AC5" s="9" t="s">
        <v>287</v>
      </c>
      <c r="AD5" s="9" t="s">
        <v>298</v>
      </c>
      <c r="AE5" t="s">
        <v>295</v>
      </c>
    </row>
    <row r="6" spans="2:31" ht="23.4">
      <c r="B6" s="19" t="s">
        <v>197</v>
      </c>
      <c r="C6" s="18" t="s">
        <v>198</v>
      </c>
      <c r="D6" s="18" t="s">
        <v>199</v>
      </c>
      <c r="E6" s="18" t="s">
        <v>160</v>
      </c>
      <c r="F6" s="18" t="s">
        <v>161</v>
      </c>
      <c r="G6" s="17" t="s">
        <v>162</v>
      </c>
      <c r="H6" s="16" t="s">
        <v>259</v>
      </c>
      <c r="I6" s="9"/>
      <c r="J6" s="20" t="s">
        <v>266</v>
      </c>
      <c r="K6" s="20" t="s">
        <v>26</v>
      </c>
      <c r="L6" s="44" t="s">
        <v>424</v>
      </c>
      <c r="M6" s="20" t="s">
        <v>23</v>
      </c>
      <c r="O6" s="107" t="s">
        <v>131</v>
      </c>
      <c r="P6" s="107" t="s">
        <v>440</v>
      </c>
      <c r="Q6" s="116" t="s">
        <v>444</v>
      </c>
      <c r="R6" s="113" t="s">
        <v>269</v>
      </c>
      <c r="S6" s="111" t="s">
        <v>310</v>
      </c>
      <c r="T6" s="111" t="s">
        <v>311</v>
      </c>
      <c r="U6" s="112" t="s">
        <v>122</v>
      </c>
      <c r="W6" s="17"/>
      <c r="X6" s="18"/>
      <c r="Z6" s="17" t="s">
        <v>238</v>
      </c>
      <c r="AB6">
        <v>4</v>
      </c>
      <c r="AC6" s="9" t="s">
        <v>288</v>
      </c>
      <c r="AD6" s="9" t="s">
        <v>293</v>
      </c>
      <c r="AE6" s="21">
        <v>8</v>
      </c>
    </row>
    <row r="7" spans="2:31" ht="23.4">
      <c r="B7" s="19" t="s">
        <v>200</v>
      </c>
      <c r="C7" s="18" t="s">
        <v>201</v>
      </c>
      <c r="D7" s="18" t="s">
        <v>199</v>
      </c>
      <c r="E7" s="18" t="s">
        <v>160</v>
      </c>
      <c r="F7" s="18" t="s">
        <v>161</v>
      </c>
      <c r="G7" s="17" t="s">
        <v>162</v>
      </c>
      <c r="H7" s="16" t="s">
        <v>259</v>
      </c>
      <c r="I7" s="9"/>
      <c r="J7" s="20" t="s">
        <v>267</v>
      </c>
      <c r="K7" s="20" t="s">
        <v>32</v>
      </c>
      <c r="L7" s="44" t="s">
        <v>37</v>
      </c>
      <c r="M7" s="20" t="s">
        <v>95</v>
      </c>
      <c r="O7" s="107" t="s">
        <v>475</v>
      </c>
      <c r="P7" s="107" t="s">
        <v>440</v>
      </c>
      <c r="Q7" s="108" t="s">
        <v>445</v>
      </c>
      <c r="R7" s="113" t="s">
        <v>479</v>
      </c>
      <c r="S7" s="111"/>
      <c r="T7" s="113" t="s">
        <v>480</v>
      </c>
      <c r="U7" s="112" t="s">
        <v>122</v>
      </c>
      <c r="Z7" s="17" t="s">
        <v>239</v>
      </c>
      <c r="AB7">
        <v>5</v>
      </c>
      <c r="AC7" s="9" t="s">
        <v>289</v>
      </c>
      <c r="AD7" s="9" t="s">
        <v>299</v>
      </c>
      <c r="AE7" s="21">
        <v>8.3000000000000007</v>
      </c>
    </row>
    <row r="8" spans="2:31" ht="23.4">
      <c r="B8" s="19" t="s">
        <v>202</v>
      </c>
      <c r="C8" s="18" t="s">
        <v>203</v>
      </c>
      <c r="D8" s="18" t="s">
        <v>199</v>
      </c>
      <c r="E8" s="18" t="s">
        <v>160</v>
      </c>
      <c r="F8" s="18" t="s">
        <v>161</v>
      </c>
      <c r="G8" s="17" t="s">
        <v>162</v>
      </c>
      <c r="H8" s="16" t="s">
        <v>259</v>
      </c>
      <c r="I8" s="9"/>
      <c r="J8" s="20" t="s">
        <v>527</v>
      </c>
      <c r="K8" s="20" t="s">
        <v>36</v>
      </c>
      <c r="L8" s="44" t="s">
        <v>40</v>
      </c>
      <c r="M8" s="20" t="s">
        <v>27</v>
      </c>
      <c r="O8" s="106" t="s">
        <v>505</v>
      </c>
      <c r="P8" s="107" t="s">
        <v>301</v>
      </c>
      <c r="Q8" s="108" t="s">
        <v>511</v>
      </c>
      <c r="R8" s="109" t="s">
        <v>506</v>
      </c>
      <c r="S8" s="110" t="s">
        <v>512</v>
      </c>
      <c r="T8" s="111" t="s">
        <v>516</v>
      </c>
      <c r="U8" s="112" t="s">
        <v>122</v>
      </c>
      <c r="Z8" s="17" t="s">
        <v>538</v>
      </c>
      <c r="AB8">
        <v>6</v>
      </c>
      <c r="AC8" s="9" t="s">
        <v>290</v>
      </c>
      <c r="AE8" s="21">
        <v>9</v>
      </c>
    </row>
    <row r="9" spans="2:31" ht="23.4">
      <c r="B9" s="19" t="s">
        <v>219</v>
      </c>
      <c r="C9" s="18" t="s">
        <v>220</v>
      </c>
      <c r="D9" s="18" t="s">
        <v>182</v>
      </c>
      <c r="E9" s="18" t="s">
        <v>160</v>
      </c>
      <c r="F9" s="18" t="s">
        <v>161</v>
      </c>
      <c r="G9" s="17" t="s">
        <v>162</v>
      </c>
      <c r="H9" s="16" t="s">
        <v>259</v>
      </c>
      <c r="I9" s="9"/>
      <c r="J9" s="20"/>
      <c r="K9" s="20" t="s">
        <v>92</v>
      </c>
      <c r="L9" s="44" t="s">
        <v>435</v>
      </c>
      <c r="M9" s="20" t="s">
        <v>33</v>
      </c>
      <c r="O9" s="107" t="s">
        <v>405</v>
      </c>
      <c r="P9" s="107" t="s">
        <v>301</v>
      </c>
      <c r="Q9" s="117" t="s">
        <v>532</v>
      </c>
      <c r="R9" s="110" t="s">
        <v>406</v>
      </c>
      <c r="S9" s="118" t="s">
        <v>407</v>
      </c>
      <c r="T9" s="119" t="s">
        <v>408</v>
      </c>
      <c r="U9" s="112" t="s">
        <v>122</v>
      </c>
      <c r="Z9" s="17" t="s">
        <v>245</v>
      </c>
      <c r="AB9">
        <v>7</v>
      </c>
      <c r="AC9" s="9" t="s">
        <v>291</v>
      </c>
      <c r="AE9" s="21">
        <v>9.3000000000000007</v>
      </c>
    </row>
    <row r="10" spans="2:31" ht="23.4">
      <c r="B10" s="19" t="s">
        <v>213</v>
      </c>
      <c r="C10" s="18" t="s">
        <v>214</v>
      </c>
      <c r="D10" s="18" t="s">
        <v>182</v>
      </c>
      <c r="E10" s="18" t="s">
        <v>160</v>
      </c>
      <c r="F10" s="18" t="s">
        <v>182</v>
      </c>
      <c r="G10" s="17" t="s">
        <v>183</v>
      </c>
      <c r="H10" s="16" t="s">
        <v>263</v>
      </c>
      <c r="I10" s="9"/>
      <c r="J10" s="20"/>
      <c r="K10" s="20" t="s">
        <v>93</v>
      </c>
      <c r="L10" s="44" t="s">
        <v>436</v>
      </c>
      <c r="M10" s="20" t="s">
        <v>7</v>
      </c>
      <c r="O10" s="106" t="s">
        <v>133</v>
      </c>
      <c r="P10" s="107" t="s">
        <v>513</v>
      </c>
      <c r="Q10" s="108" t="s">
        <v>446</v>
      </c>
      <c r="R10" s="109" t="s">
        <v>271</v>
      </c>
      <c r="S10" s="110" t="s">
        <v>481</v>
      </c>
      <c r="T10" s="120" t="s">
        <v>482</v>
      </c>
      <c r="U10" s="112" t="s">
        <v>128</v>
      </c>
      <c r="Z10" s="17" t="s">
        <v>240</v>
      </c>
      <c r="AB10">
        <v>8</v>
      </c>
      <c r="AE10" s="21">
        <v>10</v>
      </c>
    </row>
    <row r="11" spans="2:31" ht="23.4">
      <c r="B11" s="22" t="s">
        <v>215</v>
      </c>
      <c r="C11" s="18" t="s">
        <v>216</v>
      </c>
      <c r="D11" s="18" t="s">
        <v>182</v>
      </c>
      <c r="E11" s="18" t="s">
        <v>160</v>
      </c>
      <c r="F11" s="18" t="s">
        <v>182</v>
      </c>
      <c r="G11" s="17" t="s">
        <v>183</v>
      </c>
      <c r="H11" s="16" t="s">
        <v>263</v>
      </c>
      <c r="I11" s="9"/>
      <c r="J11" s="20"/>
      <c r="L11" s="44" t="s">
        <v>437</v>
      </c>
      <c r="M11" s="20" t="s">
        <v>39</v>
      </c>
      <c r="O11" s="121" t="s">
        <v>135</v>
      </c>
      <c r="P11" s="107" t="s">
        <v>509</v>
      </c>
      <c r="Q11" s="108" t="s">
        <v>136</v>
      </c>
      <c r="R11" s="110" t="s">
        <v>273</v>
      </c>
      <c r="S11" s="111" t="s">
        <v>315</v>
      </c>
      <c r="T11" s="111" t="s">
        <v>316</v>
      </c>
      <c r="U11" s="112" t="s">
        <v>128</v>
      </c>
      <c r="Z11" s="17" t="s">
        <v>241</v>
      </c>
      <c r="AB11">
        <v>9</v>
      </c>
      <c r="AE11" s="21">
        <v>10.3</v>
      </c>
    </row>
    <row r="12" spans="2:31" ht="23.4">
      <c r="B12" s="22" t="s">
        <v>217</v>
      </c>
      <c r="C12" s="18" t="s">
        <v>218</v>
      </c>
      <c r="D12" s="18" t="s">
        <v>182</v>
      </c>
      <c r="E12" s="18" t="s">
        <v>160</v>
      </c>
      <c r="F12" s="18" t="s">
        <v>182</v>
      </c>
      <c r="G12" s="17" t="s">
        <v>183</v>
      </c>
      <c r="H12" s="16" t="s">
        <v>263</v>
      </c>
      <c r="I12" s="9"/>
      <c r="J12" s="20"/>
      <c r="L12" s="44" t="s">
        <v>438</v>
      </c>
      <c r="M12" s="20" t="s">
        <v>42</v>
      </c>
      <c r="O12" s="107" t="s">
        <v>476</v>
      </c>
      <c r="P12" s="107" t="s">
        <v>301</v>
      </c>
      <c r="Q12" s="108" t="s">
        <v>447</v>
      </c>
      <c r="R12" s="109" t="s">
        <v>274</v>
      </c>
      <c r="S12" s="111" t="s">
        <v>317</v>
      </c>
      <c r="T12" s="111" t="s">
        <v>318</v>
      </c>
      <c r="U12" s="112" t="s">
        <v>128</v>
      </c>
      <c r="Z12" s="17" t="s">
        <v>242</v>
      </c>
      <c r="AB12">
        <v>10</v>
      </c>
      <c r="AE12" s="21">
        <v>11</v>
      </c>
    </row>
    <row r="13" spans="2:31" ht="23.4">
      <c r="B13" s="22" t="s">
        <v>221</v>
      </c>
      <c r="C13" s="18" t="s">
        <v>221</v>
      </c>
      <c r="D13" s="18" t="s">
        <v>182</v>
      </c>
      <c r="E13" s="18" t="s">
        <v>160</v>
      </c>
      <c r="F13" s="18" t="s">
        <v>182</v>
      </c>
      <c r="G13" s="17" t="s">
        <v>183</v>
      </c>
      <c r="H13" s="16" t="s">
        <v>263</v>
      </c>
      <c r="I13" s="9"/>
      <c r="J13" s="9"/>
      <c r="L13" s="45" t="s">
        <v>45</v>
      </c>
      <c r="M13" s="20" t="s">
        <v>44</v>
      </c>
      <c r="O13" s="107" t="s">
        <v>412</v>
      </c>
      <c r="P13" s="107" t="s">
        <v>301</v>
      </c>
      <c r="Q13" s="108" t="s">
        <v>448</v>
      </c>
      <c r="R13" s="109" t="s">
        <v>483</v>
      </c>
      <c r="S13" s="110"/>
      <c r="T13" s="113" t="s">
        <v>484</v>
      </c>
      <c r="U13" s="112" t="s">
        <v>128</v>
      </c>
      <c r="Z13" s="17" t="s">
        <v>243</v>
      </c>
      <c r="AB13">
        <v>11</v>
      </c>
      <c r="AE13" s="21">
        <v>11.3</v>
      </c>
    </row>
    <row r="14" spans="2:31" ht="23.4">
      <c r="B14" s="19" t="s">
        <v>179</v>
      </c>
      <c r="C14" s="18" t="s">
        <v>180</v>
      </c>
      <c r="D14" s="18" t="s">
        <v>170</v>
      </c>
      <c r="E14" s="18" t="s">
        <v>181</v>
      </c>
      <c r="F14" s="18" t="s">
        <v>170</v>
      </c>
      <c r="G14" s="17" t="s">
        <v>171</v>
      </c>
      <c r="H14" s="16" t="s">
        <v>261</v>
      </c>
      <c r="I14" s="9"/>
      <c r="J14" s="9"/>
      <c r="L14" s="45" t="s">
        <v>425</v>
      </c>
      <c r="M14" s="20" t="s">
        <v>1</v>
      </c>
      <c r="O14" s="107" t="s">
        <v>434</v>
      </c>
      <c r="P14" s="107" t="s">
        <v>301</v>
      </c>
      <c r="Q14" s="108" t="s">
        <v>449</v>
      </c>
      <c r="R14" s="109" t="s">
        <v>485</v>
      </c>
      <c r="S14" s="111" t="s">
        <v>441</v>
      </c>
      <c r="T14" s="113" t="s">
        <v>442</v>
      </c>
      <c r="U14" s="112" t="s">
        <v>128</v>
      </c>
      <c r="Z14" s="17" t="s">
        <v>467</v>
      </c>
      <c r="AB14">
        <v>12</v>
      </c>
      <c r="AE14" s="21">
        <v>12</v>
      </c>
    </row>
    <row r="15" spans="2:31" ht="23.4">
      <c r="B15" s="19" t="s">
        <v>184</v>
      </c>
      <c r="C15" s="18" t="s">
        <v>185</v>
      </c>
      <c r="D15" s="18" t="s">
        <v>170</v>
      </c>
      <c r="E15" s="18" t="s">
        <v>181</v>
      </c>
      <c r="F15" s="18" t="s">
        <v>170</v>
      </c>
      <c r="G15" s="17" t="s">
        <v>171</v>
      </c>
      <c r="H15" s="16" t="s">
        <v>261</v>
      </c>
      <c r="I15" s="9"/>
      <c r="J15" s="9"/>
      <c r="L15" s="45" t="s">
        <v>426</v>
      </c>
      <c r="M15" s="20" t="s">
        <v>49</v>
      </c>
      <c r="O15" s="121" t="s">
        <v>477</v>
      </c>
      <c r="P15" s="107" t="s">
        <v>301</v>
      </c>
      <c r="Q15" s="108" t="s">
        <v>450</v>
      </c>
      <c r="R15" s="109" t="s">
        <v>486</v>
      </c>
      <c r="S15" s="111"/>
      <c r="T15" s="113" t="s">
        <v>443</v>
      </c>
      <c r="U15" s="112" t="s">
        <v>128</v>
      </c>
      <c r="Z15" s="17" t="s">
        <v>246</v>
      </c>
      <c r="AB15">
        <v>13</v>
      </c>
      <c r="AE15" s="21">
        <v>12.3</v>
      </c>
    </row>
    <row r="16" spans="2:31" ht="23.4">
      <c r="B16" s="19" t="s">
        <v>172</v>
      </c>
      <c r="C16" s="18" t="s">
        <v>173</v>
      </c>
      <c r="D16" s="18" t="s">
        <v>169</v>
      </c>
      <c r="E16" s="18" t="s">
        <v>165</v>
      </c>
      <c r="F16" s="18" t="s">
        <v>170</v>
      </c>
      <c r="G16" s="17" t="s">
        <v>171</v>
      </c>
      <c r="H16" s="16" t="s">
        <v>261</v>
      </c>
      <c r="I16" s="9"/>
      <c r="J16" s="9"/>
      <c r="L16" s="45" t="s">
        <v>427</v>
      </c>
      <c r="M16" s="20" t="s">
        <v>52</v>
      </c>
      <c r="O16" s="107" t="s">
        <v>137</v>
      </c>
      <c r="P16" s="107" t="s">
        <v>514</v>
      </c>
      <c r="Q16" s="108" t="s">
        <v>451</v>
      </c>
      <c r="R16" s="109" t="s">
        <v>275</v>
      </c>
      <c r="S16" s="111" t="s">
        <v>319</v>
      </c>
      <c r="T16" s="111" t="s">
        <v>138</v>
      </c>
      <c r="U16" s="112" t="s">
        <v>465</v>
      </c>
      <c r="Z16" s="17" t="s">
        <v>468</v>
      </c>
      <c r="AB16">
        <v>14</v>
      </c>
      <c r="AE16" s="21">
        <v>13</v>
      </c>
    </row>
    <row r="17" spans="2:31" ht="23.4">
      <c r="B17" s="19" t="s">
        <v>226</v>
      </c>
      <c r="C17" s="18" t="s">
        <v>227</v>
      </c>
      <c r="D17" s="18" t="s">
        <v>174</v>
      </c>
      <c r="E17" s="18" t="s">
        <v>181</v>
      </c>
      <c r="F17" s="18" t="s">
        <v>170</v>
      </c>
      <c r="G17" s="17" t="s">
        <v>171</v>
      </c>
      <c r="H17" s="16" t="s">
        <v>261</v>
      </c>
      <c r="I17" s="9"/>
      <c r="J17" s="9"/>
      <c r="L17" s="45" t="s">
        <v>428</v>
      </c>
      <c r="M17" s="20" t="s">
        <v>55</v>
      </c>
      <c r="O17" s="114" t="s">
        <v>139</v>
      </c>
      <c r="P17" s="107" t="s">
        <v>515</v>
      </c>
      <c r="Q17" s="108" t="s">
        <v>452</v>
      </c>
      <c r="R17" s="109" t="s">
        <v>276</v>
      </c>
      <c r="S17" s="111" t="s">
        <v>320</v>
      </c>
      <c r="T17" s="111" t="s">
        <v>300</v>
      </c>
      <c r="U17" s="112" t="s">
        <v>465</v>
      </c>
      <c r="W17" t="s">
        <v>120</v>
      </c>
      <c r="Z17" s="17" t="s">
        <v>244</v>
      </c>
      <c r="AB17">
        <v>15</v>
      </c>
      <c r="AE17" s="21">
        <v>13.3</v>
      </c>
    </row>
    <row r="18" spans="2:31" ht="23.4">
      <c r="B18" s="19" t="s">
        <v>228</v>
      </c>
      <c r="C18" s="18" t="s">
        <v>229</v>
      </c>
      <c r="D18" s="18" t="s">
        <v>174</v>
      </c>
      <c r="E18" s="18" t="s">
        <v>181</v>
      </c>
      <c r="F18" s="18" t="s">
        <v>170</v>
      </c>
      <c r="G18" s="17" t="s">
        <v>171</v>
      </c>
      <c r="H18" s="16" t="s">
        <v>261</v>
      </c>
      <c r="I18" s="9"/>
      <c r="J18" s="9" t="s">
        <v>120</v>
      </c>
      <c r="L18" s="45" t="s">
        <v>47</v>
      </c>
      <c r="M18" s="20" t="s">
        <v>58</v>
      </c>
      <c r="O18" s="107" t="s">
        <v>454</v>
      </c>
      <c r="P18" s="107" t="s">
        <v>301</v>
      </c>
      <c r="Q18" s="108" t="s">
        <v>455</v>
      </c>
      <c r="R18" s="109" t="s">
        <v>456</v>
      </c>
      <c r="S18" s="110" t="s">
        <v>487</v>
      </c>
      <c r="T18" s="111" t="s">
        <v>488</v>
      </c>
      <c r="U18" s="112" t="s">
        <v>465</v>
      </c>
      <c r="AB18">
        <v>16</v>
      </c>
      <c r="AE18" s="21">
        <v>14</v>
      </c>
    </row>
    <row r="19" spans="2:31" ht="23.4">
      <c r="B19" s="19" t="s">
        <v>186</v>
      </c>
      <c r="C19" s="18" t="s">
        <v>187</v>
      </c>
      <c r="D19" s="18" t="s">
        <v>188</v>
      </c>
      <c r="E19" s="18" t="s">
        <v>165</v>
      </c>
      <c r="F19" s="18" t="s">
        <v>174</v>
      </c>
      <c r="G19" s="17" t="s">
        <v>175</v>
      </c>
      <c r="H19" s="16" t="s">
        <v>262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302</v>
      </c>
      <c r="Q19" s="108" t="s">
        <v>453</v>
      </c>
      <c r="R19" s="110" t="s">
        <v>277</v>
      </c>
      <c r="S19" s="110" t="s">
        <v>321</v>
      </c>
      <c r="T19" s="111" t="s">
        <v>141</v>
      </c>
      <c r="U19" s="112" t="s">
        <v>465</v>
      </c>
      <c r="AB19">
        <v>17</v>
      </c>
      <c r="AE19" s="21">
        <v>14.3</v>
      </c>
    </row>
    <row r="20" spans="2:31" ht="23.4">
      <c r="B20" s="19" t="s">
        <v>195</v>
      </c>
      <c r="C20" s="18" t="s">
        <v>196</v>
      </c>
      <c r="D20" s="18" t="s">
        <v>188</v>
      </c>
      <c r="E20" s="18" t="s">
        <v>165</v>
      </c>
      <c r="F20" s="18" t="s">
        <v>174</v>
      </c>
      <c r="G20" s="17" t="s">
        <v>175</v>
      </c>
      <c r="H20" s="16" t="s">
        <v>262</v>
      </c>
      <c r="I20" s="9"/>
      <c r="J20" s="9"/>
      <c r="L20" s="45" t="s">
        <v>53</v>
      </c>
      <c r="M20" s="20" t="s">
        <v>63</v>
      </c>
      <c r="O20" s="107" t="s">
        <v>144</v>
      </c>
      <c r="P20" s="107" t="s">
        <v>489</v>
      </c>
      <c r="Q20" s="108" t="s">
        <v>490</v>
      </c>
      <c r="R20" s="110" t="s">
        <v>280</v>
      </c>
      <c r="S20" s="110" t="s">
        <v>325</v>
      </c>
      <c r="T20" s="111" t="s">
        <v>326</v>
      </c>
      <c r="U20" s="112" t="s">
        <v>494</v>
      </c>
      <c r="Z20" s="13" t="s">
        <v>120</v>
      </c>
      <c r="AB20">
        <v>18</v>
      </c>
      <c r="AE20" s="21">
        <v>15</v>
      </c>
    </row>
    <row r="21" spans="2:31" ht="23.4">
      <c r="B21" s="19" t="s">
        <v>222</v>
      </c>
      <c r="C21" s="18" t="s">
        <v>223</v>
      </c>
      <c r="D21" s="18" t="s">
        <v>174</v>
      </c>
      <c r="E21" s="18" t="s">
        <v>181</v>
      </c>
      <c r="F21" s="18" t="s">
        <v>174</v>
      </c>
      <c r="G21" s="17" t="s">
        <v>175</v>
      </c>
      <c r="H21" s="16" t="s">
        <v>262</v>
      </c>
      <c r="I21" s="9"/>
      <c r="J21" s="9"/>
      <c r="L21" s="45" t="s">
        <v>56</v>
      </c>
      <c r="M21" s="20" t="s">
        <v>66</v>
      </c>
      <c r="O21" s="107" t="s">
        <v>142</v>
      </c>
      <c r="P21" s="107" t="s">
        <v>489</v>
      </c>
      <c r="Q21" s="108" t="s">
        <v>143</v>
      </c>
      <c r="R21" s="110" t="s">
        <v>279</v>
      </c>
      <c r="S21" s="111" t="s">
        <v>323</v>
      </c>
      <c r="T21" s="111" t="s">
        <v>324</v>
      </c>
      <c r="U21" s="112" t="s">
        <v>494</v>
      </c>
      <c r="AB21">
        <v>19</v>
      </c>
      <c r="AE21" s="21">
        <v>15.3</v>
      </c>
    </row>
    <row r="22" spans="2:31" ht="23.4">
      <c r="B22" s="19" t="s">
        <v>224</v>
      </c>
      <c r="C22" s="18" t="s">
        <v>225</v>
      </c>
      <c r="D22" s="18" t="s">
        <v>174</v>
      </c>
      <c r="E22" s="18" t="s">
        <v>181</v>
      </c>
      <c r="F22" s="18" t="s">
        <v>174</v>
      </c>
      <c r="G22" s="17" t="s">
        <v>175</v>
      </c>
      <c r="H22" s="16" t="s">
        <v>262</v>
      </c>
      <c r="I22" s="9"/>
      <c r="J22" s="9"/>
      <c r="L22" s="45" t="s">
        <v>59</v>
      </c>
      <c r="O22" s="107" t="s">
        <v>478</v>
      </c>
      <c r="P22" s="107" t="s">
        <v>491</v>
      </c>
      <c r="Q22" s="108" t="s">
        <v>492</v>
      </c>
      <c r="R22" s="111" t="s">
        <v>278</v>
      </c>
      <c r="S22" s="111" t="s">
        <v>322</v>
      </c>
      <c r="T22" s="111" t="s">
        <v>493</v>
      </c>
      <c r="U22" s="112" t="s">
        <v>494</v>
      </c>
      <c r="AB22">
        <v>20</v>
      </c>
      <c r="AE22" s="21">
        <v>16</v>
      </c>
    </row>
    <row r="23" spans="2:31" ht="23.4">
      <c r="B23" s="19" t="s">
        <v>167</v>
      </c>
      <c r="C23" s="18" t="s">
        <v>168</v>
      </c>
      <c r="D23" s="18" t="s">
        <v>169</v>
      </c>
      <c r="E23" s="18" t="s">
        <v>165</v>
      </c>
      <c r="F23" s="18" t="s">
        <v>165</v>
      </c>
      <c r="G23" s="17" t="s">
        <v>166</v>
      </c>
      <c r="H23" s="16" t="s">
        <v>260</v>
      </c>
      <c r="I23" s="9"/>
      <c r="J23" s="9"/>
      <c r="L23" s="45" t="s">
        <v>429</v>
      </c>
      <c r="O23" s="106" t="s">
        <v>541</v>
      </c>
      <c r="P23" s="107" t="s">
        <v>301</v>
      </c>
      <c r="Q23" s="108" t="s">
        <v>542</v>
      </c>
      <c r="R23" s="48" t="s">
        <v>543</v>
      </c>
      <c r="S23" s="48" t="s">
        <v>543</v>
      </c>
      <c r="T23" s="111"/>
      <c r="U23" s="112" t="s">
        <v>510</v>
      </c>
      <c r="W23" t="s">
        <v>120</v>
      </c>
      <c r="AB23">
        <v>21</v>
      </c>
      <c r="AE23" s="21">
        <v>16.3</v>
      </c>
    </row>
    <row r="24" spans="2:31" ht="23.4">
      <c r="B24" s="19" t="s">
        <v>176</v>
      </c>
      <c r="C24" s="18" t="s">
        <v>177</v>
      </c>
      <c r="D24" s="18" t="s">
        <v>169</v>
      </c>
      <c r="E24" s="18" t="s">
        <v>165</v>
      </c>
      <c r="F24" s="18" t="s">
        <v>165</v>
      </c>
      <c r="G24" s="17" t="s">
        <v>166</v>
      </c>
      <c r="H24" s="16" t="s">
        <v>260</v>
      </c>
      <c r="I24" s="9"/>
      <c r="J24" s="9"/>
      <c r="L24" s="45" t="s">
        <v>430</v>
      </c>
      <c r="O24" s="107" t="s">
        <v>546</v>
      </c>
      <c r="P24" s="107" t="s">
        <v>301</v>
      </c>
      <c r="Q24" s="112" t="s">
        <v>544</v>
      </c>
      <c r="R24" s="48" t="s">
        <v>545</v>
      </c>
      <c r="S24" s="123" t="s">
        <v>545</v>
      </c>
      <c r="T24" s="119"/>
      <c r="U24" s="112" t="s">
        <v>510</v>
      </c>
      <c r="X24" t="s">
        <v>120</v>
      </c>
      <c r="AB24">
        <v>22</v>
      </c>
      <c r="AE24" s="21">
        <v>17</v>
      </c>
    </row>
    <row r="25" spans="2:31" ht="23.4">
      <c r="B25" s="19" t="s">
        <v>189</v>
      </c>
      <c r="C25" s="18" t="s">
        <v>190</v>
      </c>
      <c r="D25" s="18" t="s">
        <v>188</v>
      </c>
      <c r="E25" s="18" t="s">
        <v>165</v>
      </c>
      <c r="F25" s="18" t="s">
        <v>165</v>
      </c>
      <c r="G25" s="17" t="s">
        <v>166</v>
      </c>
      <c r="H25" s="16" t="s">
        <v>260</v>
      </c>
      <c r="I25" s="9"/>
      <c r="J25" s="9"/>
      <c r="L25" s="45" t="s">
        <v>504</v>
      </c>
      <c r="O25" s="107" t="s">
        <v>547</v>
      </c>
      <c r="P25" s="107" t="s">
        <v>301</v>
      </c>
      <c r="Q25" s="116" t="s">
        <v>548</v>
      </c>
      <c r="R25" s="124" t="s">
        <v>549</v>
      </c>
      <c r="S25" s="48" t="s">
        <v>549</v>
      </c>
      <c r="T25" s="111"/>
      <c r="U25" s="112" t="s">
        <v>510</v>
      </c>
      <c r="AB25">
        <v>23</v>
      </c>
    </row>
    <row r="26" spans="2:31" ht="23.4">
      <c r="B26" s="19" t="s">
        <v>191</v>
      </c>
      <c r="C26" s="18" t="s">
        <v>192</v>
      </c>
      <c r="D26" s="18" t="s">
        <v>188</v>
      </c>
      <c r="E26" s="18" t="s">
        <v>165</v>
      </c>
      <c r="F26" s="18" t="s">
        <v>165</v>
      </c>
      <c r="G26" s="17" t="s">
        <v>166</v>
      </c>
      <c r="H26" s="16" t="s">
        <v>260</v>
      </c>
      <c r="I26" s="9"/>
      <c r="J26" s="9"/>
      <c r="L26" s="46" t="s">
        <v>410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193</v>
      </c>
      <c r="C27" s="18" t="s">
        <v>194</v>
      </c>
      <c r="D27" s="18" t="s">
        <v>188</v>
      </c>
      <c r="E27" s="18" t="s">
        <v>165</v>
      </c>
      <c r="F27" s="18" t="s">
        <v>165</v>
      </c>
      <c r="G27" s="17" t="s">
        <v>166</v>
      </c>
      <c r="H27" s="16" t="s">
        <v>260</v>
      </c>
      <c r="I27" s="9"/>
      <c r="J27" s="9"/>
      <c r="L27" s="45" t="s">
        <v>536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204</v>
      </c>
      <c r="D28" s="18" t="s">
        <v>205</v>
      </c>
      <c r="E28" s="18" t="s">
        <v>178</v>
      </c>
      <c r="F28" s="18" t="s">
        <v>178</v>
      </c>
      <c r="G28" s="17" t="s">
        <v>522</v>
      </c>
      <c r="H28" s="16" t="s">
        <v>523</v>
      </c>
      <c r="I28" s="9"/>
      <c r="J28" s="9"/>
      <c r="L28" s="45" t="s">
        <v>535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206</v>
      </c>
      <c r="C29" s="18" t="s">
        <v>207</v>
      </c>
      <c r="D29" s="18" t="s">
        <v>205</v>
      </c>
      <c r="E29" s="18" t="s">
        <v>178</v>
      </c>
      <c r="F29" s="18" t="s">
        <v>178</v>
      </c>
      <c r="G29" s="17" t="s">
        <v>522</v>
      </c>
      <c r="H29" s="16" t="s">
        <v>524</v>
      </c>
      <c r="I29" s="9"/>
      <c r="J29" s="9"/>
      <c r="L29" s="46" t="s">
        <v>409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208</v>
      </c>
      <c r="C30" s="18" t="s">
        <v>209</v>
      </c>
      <c r="D30" s="18" t="s">
        <v>210</v>
      </c>
      <c r="E30" s="18" t="s">
        <v>178</v>
      </c>
      <c r="F30" s="18" t="s">
        <v>178</v>
      </c>
      <c r="G30" s="17" t="s">
        <v>522</v>
      </c>
      <c r="H30" s="16" t="s">
        <v>525</v>
      </c>
      <c r="I30" s="9"/>
      <c r="J30" s="9"/>
      <c r="L30" s="45" t="s">
        <v>432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211</v>
      </c>
      <c r="C31" s="18" t="s">
        <v>212</v>
      </c>
      <c r="D31" s="18" t="s">
        <v>210</v>
      </c>
      <c r="E31" s="18" t="s">
        <v>178</v>
      </c>
      <c r="F31" s="18" t="s">
        <v>178</v>
      </c>
      <c r="G31" s="17" t="s">
        <v>522</v>
      </c>
      <c r="H31" s="16" t="s">
        <v>526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230</v>
      </c>
      <c r="C32" s="35" t="s">
        <v>231</v>
      </c>
      <c r="D32" s="35" t="s">
        <v>340</v>
      </c>
      <c r="E32" s="35" t="s">
        <v>340</v>
      </c>
      <c r="F32" s="35" t="s">
        <v>340</v>
      </c>
      <c r="G32" s="38" t="s">
        <v>344</v>
      </c>
      <c r="H32" s="38" t="s">
        <v>351</v>
      </c>
      <c r="I32" s="9"/>
      <c r="J32" s="9"/>
      <c r="L32" s="45" t="s">
        <v>433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341</v>
      </c>
      <c r="E33" s="36" t="s">
        <v>341</v>
      </c>
      <c r="F33" s="36" t="s">
        <v>341</v>
      </c>
      <c r="G33" s="34" t="s">
        <v>345</v>
      </c>
      <c r="H33" s="34" t="s">
        <v>352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232</v>
      </c>
      <c r="D34" s="36" t="s">
        <v>341</v>
      </c>
      <c r="E34" s="36" t="s">
        <v>341</v>
      </c>
      <c r="F34" s="36" t="s">
        <v>341</v>
      </c>
      <c r="G34" s="34" t="s">
        <v>346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233</v>
      </c>
      <c r="D35" s="36" t="s">
        <v>341</v>
      </c>
      <c r="E35" s="36" t="s">
        <v>341</v>
      </c>
      <c r="F35" s="36" t="s">
        <v>341</v>
      </c>
      <c r="G35" s="34" t="s">
        <v>347</v>
      </c>
      <c r="H35" s="34"/>
      <c r="I35" s="9"/>
      <c r="J35" s="9"/>
      <c r="L35" s="45" t="s">
        <v>439</v>
      </c>
    </row>
    <row r="36" spans="2:28" ht="15" thickBot="1">
      <c r="B36" s="27" t="s">
        <v>79</v>
      </c>
      <c r="C36" s="36" t="s">
        <v>234</v>
      </c>
      <c r="D36" s="36" t="s">
        <v>341</v>
      </c>
      <c r="E36" s="36" t="s">
        <v>341</v>
      </c>
      <c r="F36" s="36" t="s">
        <v>341</v>
      </c>
      <c r="G36" s="34"/>
      <c r="H36" s="34"/>
      <c r="I36" s="9"/>
      <c r="J36" s="9"/>
      <c r="L36" s="45" t="s">
        <v>517</v>
      </c>
    </row>
    <row r="37" spans="2:28" ht="15" thickBot="1">
      <c r="B37" s="27" t="s">
        <v>83</v>
      </c>
      <c r="C37" s="36" t="s">
        <v>330</v>
      </c>
      <c r="D37" s="36" t="s">
        <v>342</v>
      </c>
      <c r="E37" s="36" t="s">
        <v>342</v>
      </c>
      <c r="F37" s="36" t="s">
        <v>342</v>
      </c>
      <c r="G37" s="34" t="s">
        <v>348</v>
      </c>
      <c r="H37" s="34" t="s">
        <v>353</v>
      </c>
      <c r="L37" s="45" t="s">
        <v>537</v>
      </c>
    </row>
    <row r="38" spans="2:28" ht="15" thickBot="1">
      <c r="B38" s="27" t="s">
        <v>82</v>
      </c>
      <c r="C38" s="36" t="s">
        <v>336</v>
      </c>
      <c r="D38" s="36" t="s">
        <v>342</v>
      </c>
      <c r="E38" s="36" t="s">
        <v>342</v>
      </c>
      <c r="F38" s="36" t="s">
        <v>342</v>
      </c>
      <c r="G38" s="34" t="s">
        <v>349</v>
      </c>
      <c r="H38" s="34" t="s">
        <v>354</v>
      </c>
      <c r="L38" t="s">
        <v>459</v>
      </c>
    </row>
    <row r="39" spans="2:28" ht="15" thickBot="1">
      <c r="B39" s="27" t="s">
        <v>327</v>
      </c>
      <c r="C39" s="36" t="s">
        <v>337</v>
      </c>
      <c r="D39" s="36" t="s">
        <v>340</v>
      </c>
      <c r="E39" s="36" t="s">
        <v>340</v>
      </c>
      <c r="F39" s="36" t="s">
        <v>340</v>
      </c>
      <c r="G39" s="34" t="s">
        <v>350</v>
      </c>
      <c r="H39" s="34" t="s">
        <v>355</v>
      </c>
      <c r="L39" t="s">
        <v>462</v>
      </c>
    </row>
    <row r="40" spans="2:28" ht="15" thickBot="1">
      <c r="B40" s="27" t="s">
        <v>328</v>
      </c>
      <c r="C40" s="36" t="s">
        <v>329</v>
      </c>
      <c r="D40" s="36" t="s">
        <v>343</v>
      </c>
      <c r="E40" s="36" t="s">
        <v>343</v>
      </c>
      <c r="F40" s="36" t="s">
        <v>343</v>
      </c>
      <c r="G40" s="34" t="s">
        <v>17</v>
      </c>
      <c r="H40" s="34"/>
      <c r="L40" t="s">
        <v>463</v>
      </c>
    </row>
    <row r="41" spans="2:28" ht="15" thickBot="1">
      <c r="B41" s="33" t="s">
        <v>334</v>
      </c>
      <c r="C41" s="37" t="s">
        <v>338</v>
      </c>
      <c r="D41" s="36" t="s">
        <v>340</v>
      </c>
      <c r="E41" s="36" t="s">
        <v>340</v>
      </c>
      <c r="F41" s="36" t="s">
        <v>340</v>
      </c>
      <c r="G41" s="34" t="s">
        <v>17</v>
      </c>
      <c r="H41" s="34"/>
      <c r="L41" t="s">
        <v>464</v>
      </c>
    </row>
    <row r="42" spans="2:28" ht="15" thickBot="1">
      <c r="B42" s="34" t="s">
        <v>335</v>
      </c>
      <c r="C42" s="36" t="s">
        <v>339</v>
      </c>
      <c r="D42" s="36" t="s">
        <v>343</v>
      </c>
      <c r="E42" s="36" t="s">
        <v>343</v>
      </c>
      <c r="F42" s="36" t="s">
        <v>343</v>
      </c>
      <c r="G42" s="34" t="s">
        <v>17</v>
      </c>
      <c r="H42" s="34"/>
      <c r="L42" t="s">
        <v>519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520</v>
      </c>
    </row>
    <row r="44" spans="2:28">
      <c r="L44" t="s">
        <v>460</v>
      </c>
    </row>
    <row r="45" spans="2:28">
      <c r="L45" t="s">
        <v>534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  <hyperlink ref="R23" r:id="rId7" xr:uid="{335C93FD-236A-476B-A73A-A8A40001EED8}"/>
    <hyperlink ref="S23" r:id="rId8" xr:uid="{344DEC48-21C8-41B5-9062-23208AEF1D93}"/>
    <hyperlink ref="R24" r:id="rId9" xr:uid="{CE59B2B0-4300-4458-85A4-996587EE6CB5}"/>
    <hyperlink ref="S24" r:id="rId10" xr:uid="{C68BB574-CD8E-42B8-81B0-255C3689C0D4}"/>
    <hyperlink ref="R25" r:id="rId11" xr:uid="{0705D822-100B-4CC0-B319-83D520C23492}"/>
    <hyperlink ref="S25" r:id="rId12" xr:uid="{AE4673CE-5336-4DC4-80AF-FB48DBCBAF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topLeftCell="A8" zoomScale="70" zoomScaleNormal="70" workbookViewId="0">
      <selection activeCell="C23" sqref="C23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264</v>
      </c>
      <c r="G2" s="10" t="s">
        <v>303</v>
      </c>
      <c r="H2" s="10" t="s">
        <v>304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507</v>
      </c>
      <c r="E3" s="108" t="s">
        <v>470</v>
      </c>
      <c r="F3" s="109" t="s">
        <v>270</v>
      </c>
      <c r="G3" s="110" t="s">
        <v>312</v>
      </c>
      <c r="H3" s="111" t="s">
        <v>313</v>
      </c>
      <c r="I3" s="112" t="s">
        <v>510</v>
      </c>
      <c r="K3" s="17" t="s">
        <v>148</v>
      </c>
      <c r="L3" s="18" t="s">
        <v>127</v>
      </c>
      <c r="N3" s="17" t="s">
        <v>235</v>
      </c>
      <c r="P3">
        <v>1</v>
      </c>
      <c r="Q3" s="9" t="s">
        <v>285</v>
      </c>
      <c r="R3" s="9" t="s">
        <v>296</v>
      </c>
      <c r="S3" t="s">
        <v>297</v>
      </c>
      <c r="U3" t="s">
        <v>367</v>
      </c>
      <c r="V3" t="s">
        <v>85</v>
      </c>
      <c r="W3" t="s">
        <v>385</v>
      </c>
      <c r="X3" t="s">
        <v>386</v>
      </c>
      <c r="Y3" t="s">
        <v>387</v>
      </c>
      <c r="Z3" t="s">
        <v>390</v>
      </c>
    </row>
    <row r="4" spans="1:26" ht="23.4">
      <c r="A4" s="20" t="s">
        <v>17</v>
      </c>
      <c r="C4" s="106" t="s">
        <v>116</v>
      </c>
      <c r="D4" s="107" t="s">
        <v>508</v>
      </c>
      <c r="E4" s="108" t="s">
        <v>474</v>
      </c>
      <c r="F4" s="113" t="s">
        <v>272</v>
      </c>
      <c r="G4" s="111" t="s">
        <v>314</v>
      </c>
      <c r="H4" s="111" t="s">
        <v>134</v>
      </c>
      <c r="I4" s="112" t="s">
        <v>122</v>
      </c>
      <c r="K4" s="17" t="s">
        <v>466</v>
      </c>
      <c r="L4" s="18" t="s">
        <v>465</v>
      </c>
      <c r="N4" s="17" t="s">
        <v>236</v>
      </c>
      <c r="P4">
        <v>2</v>
      </c>
      <c r="Q4" s="9" t="s">
        <v>286</v>
      </c>
      <c r="R4" s="9" t="s">
        <v>292</v>
      </c>
      <c r="S4" t="s">
        <v>294</v>
      </c>
      <c r="U4" t="s">
        <v>368</v>
      </c>
      <c r="V4" t="s">
        <v>86</v>
      </c>
      <c r="W4" t="s">
        <v>374</v>
      </c>
      <c r="X4" t="s">
        <v>377</v>
      </c>
      <c r="Y4" t="s">
        <v>388</v>
      </c>
      <c r="Z4" t="s">
        <v>391</v>
      </c>
    </row>
    <row r="5" spans="1:26" ht="23.4">
      <c r="A5" s="20" t="s">
        <v>12</v>
      </c>
      <c r="C5" s="114" t="s">
        <v>129</v>
      </c>
      <c r="D5" s="115" t="s">
        <v>509</v>
      </c>
      <c r="E5" s="108" t="s">
        <v>533</v>
      </c>
      <c r="F5" s="109" t="s">
        <v>268</v>
      </c>
      <c r="G5" s="111" t="s">
        <v>309</v>
      </c>
      <c r="H5" s="111" t="s">
        <v>130</v>
      </c>
      <c r="I5" s="112" t="s">
        <v>122</v>
      </c>
      <c r="K5" s="17" t="s">
        <v>147</v>
      </c>
      <c r="L5" s="18" t="s">
        <v>128</v>
      </c>
      <c r="N5" s="17" t="s">
        <v>237</v>
      </c>
      <c r="P5">
        <v>3</v>
      </c>
      <c r="Q5" s="9" t="s">
        <v>287</v>
      </c>
      <c r="R5" s="9" t="s">
        <v>298</v>
      </c>
      <c r="S5" t="s">
        <v>295</v>
      </c>
      <c r="U5" t="s">
        <v>369</v>
      </c>
      <c r="V5" t="s">
        <v>87</v>
      </c>
      <c r="W5" t="s">
        <v>375</v>
      </c>
      <c r="X5" t="s">
        <v>378</v>
      </c>
      <c r="Y5" t="s">
        <v>389</v>
      </c>
      <c r="Z5" t="s">
        <v>393</v>
      </c>
    </row>
    <row r="6" spans="1:26" ht="23.4">
      <c r="A6" s="20" t="s">
        <v>23</v>
      </c>
      <c r="C6" s="107" t="s">
        <v>131</v>
      </c>
      <c r="D6" s="107" t="s">
        <v>440</v>
      </c>
      <c r="E6" s="116" t="s">
        <v>444</v>
      </c>
      <c r="F6" s="113" t="s">
        <v>269</v>
      </c>
      <c r="G6" s="111" t="s">
        <v>310</v>
      </c>
      <c r="H6" s="111" t="s">
        <v>311</v>
      </c>
      <c r="I6" s="112" t="s">
        <v>122</v>
      </c>
      <c r="K6" s="17" t="s">
        <v>149</v>
      </c>
      <c r="L6" s="18" t="s">
        <v>122</v>
      </c>
      <c r="N6" s="17" t="s">
        <v>238</v>
      </c>
      <c r="P6">
        <v>4</v>
      </c>
      <c r="Q6" s="9" t="s">
        <v>288</v>
      </c>
      <c r="R6" s="9" t="s">
        <v>293</v>
      </c>
      <c r="S6" s="21">
        <v>8</v>
      </c>
      <c r="U6" t="s">
        <v>370</v>
      </c>
      <c r="V6" t="s">
        <v>88</v>
      </c>
      <c r="W6" t="s">
        <v>376</v>
      </c>
      <c r="X6" t="s">
        <v>379</v>
      </c>
      <c r="Z6" t="s">
        <v>392</v>
      </c>
    </row>
    <row r="7" spans="1:26" ht="23.4">
      <c r="A7" s="20" t="s">
        <v>95</v>
      </c>
      <c r="C7" s="107" t="s">
        <v>475</v>
      </c>
      <c r="D7" s="107" t="s">
        <v>440</v>
      </c>
      <c r="E7" s="108" t="s">
        <v>445</v>
      </c>
      <c r="F7" s="113" t="s">
        <v>479</v>
      </c>
      <c r="G7" s="111"/>
      <c r="H7" s="113" t="s">
        <v>480</v>
      </c>
      <c r="I7" s="112" t="s">
        <v>122</v>
      </c>
      <c r="K7" s="17" t="s">
        <v>331</v>
      </c>
      <c r="L7" s="18"/>
      <c r="N7" s="17" t="s">
        <v>239</v>
      </c>
      <c r="P7">
        <v>5</v>
      </c>
      <c r="Q7" s="9" t="s">
        <v>289</v>
      </c>
      <c r="R7" s="9" t="s">
        <v>299</v>
      </c>
      <c r="S7" s="21">
        <v>8.3000000000000007</v>
      </c>
      <c r="U7" t="s">
        <v>371</v>
      </c>
      <c r="V7" t="s">
        <v>98</v>
      </c>
      <c r="X7" t="s">
        <v>380</v>
      </c>
    </row>
    <row r="8" spans="1:26" ht="23.4">
      <c r="A8" s="20" t="s">
        <v>27</v>
      </c>
      <c r="C8" s="106" t="s">
        <v>505</v>
      </c>
      <c r="D8" s="107" t="s">
        <v>301</v>
      </c>
      <c r="E8" s="108" t="s">
        <v>511</v>
      </c>
      <c r="F8" s="109" t="s">
        <v>506</v>
      </c>
      <c r="G8" s="110" t="s">
        <v>512</v>
      </c>
      <c r="H8" s="111" t="s">
        <v>516</v>
      </c>
      <c r="I8" s="112" t="s">
        <v>122</v>
      </c>
      <c r="N8" s="17" t="s">
        <v>332</v>
      </c>
      <c r="P8">
        <v>6</v>
      </c>
      <c r="Q8" s="9" t="s">
        <v>290</v>
      </c>
      <c r="R8" s="9"/>
      <c r="S8" s="21">
        <v>9</v>
      </c>
      <c r="U8" t="s">
        <v>372</v>
      </c>
      <c r="V8" t="s">
        <v>373</v>
      </c>
      <c r="X8" t="s">
        <v>381</v>
      </c>
    </row>
    <row r="9" spans="1:26" ht="23.4">
      <c r="A9" s="20" t="s">
        <v>33</v>
      </c>
      <c r="C9" s="107" t="s">
        <v>405</v>
      </c>
      <c r="D9" s="107" t="s">
        <v>301</v>
      </c>
      <c r="E9" s="117" t="s">
        <v>532</v>
      </c>
      <c r="F9" s="110" t="s">
        <v>406</v>
      </c>
      <c r="G9" s="118" t="s">
        <v>407</v>
      </c>
      <c r="H9" s="119" t="s">
        <v>408</v>
      </c>
      <c r="I9" s="112" t="s">
        <v>122</v>
      </c>
      <c r="N9" s="17" t="s">
        <v>245</v>
      </c>
      <c r="P9">
        <v>7</v>
      </c>
      <c r="Q9" s="9" t="s">
        <v>291</v>
      </c>
      <c r="R9" s="9"/>
      <c r="S9" s="21">
        <v>9.3000000000000007</v>
      </c>
      <c r="X9" t="s">
        <v>382</v>
      </c>
    </row>
    <row r="10" spans="1:26" ht="23.4">
      <c r="A10" s="20" t="s">
        <v>458</v>
      </c>
      <c r="C10" s="106" t="s">
        <v>133</v>
      </c>
      <c r="D10" s="107" t="s">
        <v>513</v>
      </c>
      <c r="E10" s="108" t="s">
        <v>446</v>
      </c>
      <c r="F10" s="109" t="s">
        <v>271</v>
      </c>
      <c r="G10" s="110" t="s">
        <v>481</v>
      </c>
      <c r="H10" s="120" t="s">
        <v>482</v>
      </c>
      <c r="I10" s="112" t="s">
        <v>128</v>
      </c>
      <c r="N10" s="17" t="s">
        <v>240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509</v>
      </c>
      <c r="E11" s="108" t="s">
        <v>136</v>
      </c>
      <c r="F11" s="110" t="s">
        <v>273</v>
      </c>
      <c r="G11" s="111" t="s">
        <v>315</v>
      </c>
      <c r="H11" s="111" t="s">
        <v>316</v>
      </c>
      <c r="I11" s="112" t="s">
        <v>128</v>
      </c>
      <c r="N11" s="17" t="s">
        <v>241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476</v>
      </c>
      <c r="D12" s="107" t="s">
        <v>301</v>
      </c>
      <c r="E12" s="108" t="s">
        <v>447</v>
      </c>
      <c r="F12" s="109" t="s">
        <v>274</v>
      </c>
      <c r="G12" s="111" t="s">
        <v>317</v>
      </c>
      <c r="H12" s="111" t="s">
        <v>318</v>
      </c>
      <c r="I12" s="112" t="s">
        <v>128</v>
      </c>
      <c r="N12" s="17" t="s">
        <v>242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412</v>
      </c>
      <c r="D13" s="107" t="s">
        <v>301</v>
      </c>
      <c r="E13" s="108" t="s">
        <v>448</v>
      </c>
      <c r="F13" s="109" t="s">
        <v>483</v>
      </c>
      <c r="G13" s="110"/>
      <c r="H13" s="113" t="s">
        <v>484</v>
      </c>
      <c r="I13" s="112" t="s">
        <v>128</v>
      </c>
      <c r="N13" s="17" t="s">
        <v>243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434</v>
      </c>
      <c r="D14" s="107" t="s">
        <v>301</v>
      </c>
      <c r="E14" s="108" t="s">
        <v>449</v>
      </c>
      <c r="F14" s="109" t="s">
        <v>485</v>
      </c>
      <c r="G14" s="111" t="s">
        <v>441</v>
      </c>
      <c r="H14" s="113" t="s">
        <v>442</v>
      </c>
      <c r="I14" s="112" t="s">
        <v>128</v>
      </c>
      <c r="N14" s="17" t="s">
        <v>246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477</v>
      </c>
      <c r="D15" s="107" t="s">
        <v>301</v>
      </c>
      <c r="E15" s="108" t="s">
        <v>450</v>
      </c>
      <c r="F15" s="109" t="s">
        <v>486</v>
      </c>
      <c r="G15" s="111"/>
      <c r="H15" s="113" t="s">
        <v>443</v>
      </c>
      <c r="I15" s="112" t="s">
        <v>128</v>
      </c>
      <c r="N15" s="17" t="s">
        <v>244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514</v>
      </c>
      <c r="E16" s="108" t="s">
        <v>451</v>
      </c>
      <c r="F16" s="109" t="s">
        <v>275</v>
      </c>
      <c r="G16" s="111" t="s">
        <v>319</v>
      </c>
      <c r="H16" s="111" t="s">
        <v>138</v>
      </c>
      <c r="I16" s="112" t="s">
        <v>465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515</v>
      </c>
      <c r="E17" s="108" t="s">
        <v>452</v>
      </c>
      <c r="F17" s="109" t="s">
        <v>276</v>
      </c>
      <c r="G17" s="111" t="s">
        <v>320</v>
      </c>
      <c r="H17" s="111" t="s">
        <v>300</v>
      </c>
      <c r="I17" s="112" t="s">
        <v>465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454</v>
      </c>
      <c r="D18" s="107" t="s">
        <v>301</v>
      </c>
      <c r="E18" s="108" t="s">
        <v>455</v>
      </c>
      <c r="F18" s="109" t="s">
        <v>456</v>
      </c>
      <c r="G18" s="110" t="s">
        <v>487</v>
      </c>
      <c r="H18" s="111" t="s">
        <v>488</v>
      </c>
      <c r="I18" s="112" t="s">
        <v>465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302</v>
      </c>
      <c r="E19" s="108" t="s">
        <v>453</v>
      </c>
      <c r="F19" s="110" t="s">
        <v>277</v>
      </c>
      <c r="G19" s="110" t="s">
        <v>321</v>
      </c>
      <c r="H19" s="111" t="s">
        <v>141</v>
      </c>
      <c r="I19" s="112" t="s">
        <v>465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144</v>
      </c>
      <c r="D20" s="107" t="s">
        <v>489</v>
      </c>
      <c r="E20" s="108" t="s">
        <v>490</v>
      </c>
      <c r="F20" s="110" t="s">
        <v>280</v>
      </c>
      <c r="G20" s="110" t="s">
        <v>325</v>
      </c>
      <c r="H20" s="111" t="s">
        <v>326</v>
      </c>
      <c r="I20" s="112" t="s">
        <v>494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142</v>
      </c>
      <c r="D21" s="107" t="s">
        <v>489</v>
      </c>
      <c r="E21" s="108" t="s">
        <v>143</v>
      </c>
      <c r="F21" s="110" t="s">
        <v>279</v>
      </c>
      <c r="G21" s="111" t="s">
        <v>323</v>
      </c>
      <c r="H21" s="111" t="s">
        <v>324</v>
      </c>
      <c r="I21" s="112" t="s">
        <v>494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478</v>
      </c>
      <c r="D22" s="107" t="s">
        <v>491</v>
      </c>
      <c r="E22" s="108" t="s">
        <v>492</v>
      </c>
      <c r="F22" s="111" t="s">
        <v>278</v>
      </c>
      <c r="G22" s="111" t="s">
        <v>322</v>
      </c>
      <c r="H22" s="111" t="s">
        <v>493</v>
      </c>
      <c r="I22" s="112" t="s">
        <v>494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541</v>
      </c>
      <c r="D23" s="107" t="s">
        <v>301</v>
      </c>
      <c r="E23" s="108" t="s">
        <v>542</v>
      </c>
      <c r="F23" s="48" t="s">
        <v>543</v>
      </c>
      <c r="G23" s="48" t="s">
        <v>543</v>
      </c>
      <c r="H23" s="111"/>
      <c r="I23" s="112" t="s">
        <v>510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546</v>
      </c>
      <c r="D24" s="107" t="s">
        <v>301</v>
      </c>
      <c r="E24" s="112" t="s">
        <v>544</v>
      </c>
      <c r="F24" s="48" t="s">
        <v>545</v>
      </c>
      <c r="G24" s="123" t="s">
        <v>545</v>
      </c>
      <c r="H24" s="119"/>
      <c r="I24" s="112" t="s">
        <v>510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547</v>
      </c>
      <c r="D25" s="107" t="s">
        <v>301</v>
      </c>
      <c r="E25" s="116" t="s">
        <v>548</v>
      </c>
      <c r="F25" s="124" t="s">
        <v>549</v>
      </c>
      <c r="G25" s="48" t="s">
        <v>549</v>
      </c>
      <c r="H25" s="111"/>
      <c r="I25" s="112" t="s">
        <v>510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  <hyperlink ref="F23" r:id="rId7" xr:uid="{1546112F-9CD3-4F2B-9519-204618E99BC2}"/>
    <hyperlink ref="G23" r:id="rId8" xr:uid="{3FEEC7CF-122E-4315-8F21-23329A268BC5}"/>
    <hyperlink ref="F24" r:id="rId9" xr:uid="{CB8AE257-7406-431A-BB01-0605021198CD}"/>
    <hyperlink ref="G24" r:id="rId10" xr:uid="{52801595-BEA8-4174-9487-53C314A0C91B}"/>
    <hyperlink ref="F25" r:id="rId11" xr:uid="{99CD0ADC-02D2-40D5-9C8A-4879F1C15DFB}"/>
    <hyperlink ref="G25" r:id="rId12" xr:uid="{B93F49A6-5420-4B91-A274-16A59DC42AD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I14" sqref="I14:J14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6"/>
      <c r="B1" s="127"/>
      <c r="C1" s="127"/>
      <c r="D1" s="127"/>
      <c r="E1" s="127"/>
      <c r="F1" s="125" t="s">
        <v>258</v>
      </c>
      <c r="G1" s="125"/>
      <c r="H1" s="125"/>
      <c r="I1" s="125"/>
      <c r="J1" s="125"/>
      <c r="K1" s="127"/>
      <c r="L1" s="127"/>
      <c r="M1" s="127"/>
      <c r="N1" s="127"/>
      <c r="O1" s="128"/>
    </row>
    <row r="2" spans="1:15" ht="30">
      <c r="A2" s="170" t="s">
        <v>121</v>
      </c>
      <c r="B2" s="171"/>
      <c r="C2" s="143" t="s">
        <v>5</v>
      </c>
      <c r="D2" s="143"/>
      <c r="E2" s="143"/>
      <c r="F2" s="171" t="s">
        <v>145</v>
      </c>
      <c r="G2" s="171"/>
      <c r="H2" s="143" t="s">
        <v>435</v>
      </c>
      <c r="I2" s="143"/>
      <c r="J2" s="143"/>
      <c r="K2" s="143"/>
      <c r="L2" s="143"/>
      <c r="M2" s="171" t="s">
        <v>248</v>
      </c>
      <c r="N2" s="171"/>
      <c r="O2" s="61" t="s">
        <v>553</v>
      </c>
    </row>
    <row r="3" spans="1:15" ht="30">
      <c r="A3" s="170" t="s">
        <v>255</v>
      </c>
      <c r="B3" s="171"/>
      <c r="C3" s="143" t="s">
        <v>546</v>
      </c>
      <c r="D3" s="143"/>
      <c r="E3" s="143"/>
      <c r="F3" s="171" t="s">
        <v>9</v>
      </c>
      <c r="G3" s="171"/>
      <c r="H3" s="144" t="str">
        <f>VLOOKUP(C3,'Ref.3'!C3:D32,2,0)</f>
        <v>Sales Executive</v>
      </c>
      <c r="I3" s="144"/>
      <c r="J3" s="144"/>
      <c r="K3" s="62" t="s">
        <v>247</v>
      </c>
      <c r="L3" s="63" t="str">
        <f>VLOOKUP(C3,'Ref.3'!C3:E32,3,0)</f>
        <v>090-236-3655</v>
      </c>
      <c r="M3" s="171" t="s">
        <v>0</v>
      </c>
      <c r="N3" s="171"/>
      <c r="O3" s="64">
        <v>46004</v>
      </c>
    </row>
    <row r="4" spans="1:15" ht="30">
      <c r="A4" s="170" t="s">
        <v>249</v>
      </c>
      <c r="B4" s="171"/>
      <c r="C4" s="143" t="s">
        <v>12</v>
      </c>
      <c r="D4" s="143"/>
      <c r="E4" s="143"/>
      <c r="F4" s="171" t="s">
        <v>251</v>
      </c>
      <c r="G4" s="171"/>
      <c r="H4" s="144" t="str">
        <f>VLOOKUP(C5,'Ref2'!B4:G31,6,0)</f>
        <v>นายรพินทร์  จันทร์พล</v>
      </c>
      <c r="I4" s="144"/>
      <c r="J4" s="144"/>
      <c r="K4" s="62" t="s">
        <v>247</v>
      </c>
      <c r="L4" s="63" t="str">
        <f>VLOOKUP(C5,'Ref2'!B4:H31,7,0)</f>
        <v>080-086-4942</v>
      </c>
      <c r="M4" s="144" t="s">
        <v>411</v>
      </c>
      <c r="N4" s="144"/>
      <c r="O4" s="202"/>
    </row>
    <row r="5" spans="1:15" ht="30">
      <c r="A5" s="65"/>
      <c r="B5" s="62" t="s">
        <v>117</v>
      </c>
      <c r="C5" s="143" t="s">
        <v>208</v>
      </c>
      <c r="D5" s="143"/>
      <c r="E5" s="143"/>
      <c r="F5" s="171" t="s">
        <v>119</v>
      </c>
      <c r="G5" s="171"/>
      <c r="H5" s="144" t="str">
        <f>VLOOKUP(C5,'Ref2'!B4:C31,2,0)</f>
        <v>LB</v>
      </c>
      <c r="I5" s="144"/>
      <c r="J5" s="144"/>
      <c r="K5" s="62" t="s">
        <v>256</v>
      </c>
      <c r="L5" s="63" t="str">
        <f>VLOOKUP(C5,'Ref2'!B4:F31,5,0)</f>
        <v>GH</v>
      </c>
      <c r="M5" s="143" t="s">
        <v>142</v>
      </c>
      <c r="N5" s="143"/>
      <c r="O5" s="203"/>
    </row>
    <row r="6" spans="1:15" ht="28.8">
      <c r="A6" s="170" t="s">
        <v>123</v>
      </c>
      <c r="B6" s="171"/>
      <c r="C6" s="144" t="str">
        <f>$C$5</f>
        <v>ลาดกระบัง</v>
      </c>
      <c r="D6" s="144"/>
      <c r="E6" s="144"/>
      <c r="F6" s="171" t="s">
        <v>252</v>
      </c>
      <c r="G6" s="171"/>
      <c r="H6" s="144" t="str">
        <f>VLOOKUP(C5,'Ref2'!B4:C31,2,0)</f>
        <v>LB</v>
      </c>
      <c r="I6" s="144"/>
      <c r="J6" s="144"/>
      <c r="K6" s="62" t="s">
        <v>257</v>
      </c>
      <c r="L6" s="63" t="str">
        <f>VLOOKUP(C5,'Ref2'!B4:D31,3,0)</f>
        <v>H</v>
      </c>
      <c r="M6" s="204" t="str">
        <f>VLOOKUP(M5,'Ref2'!O20:P24,2,0)</f>
        <v>Sales Co-ordinator manager</v>
      </c>
      <c r="N6" s="204"/>
      <c r="O6" s="205"/>
    </row>
    <row r="7" spans="1:15" ht="30.6" thickBot="1">
      <c r="A7" s="172" t="s">
        <v>254</v>
      </c>
      <c r="B7" s="160"/>
      <c r="C7" s="148" t="s">
        <v>538</v>
      </c>
      <c r="D7" s="148"/>
      <c r="E7" s="148"/>
      <c r="F7" s="160" t="s">
        <v>146</v>
      </c>
      <c r="G7" s="160"/>
      <c r="H7" s="198" t="s">
        <v>147</v>
      </c>
      <c r="I7" s="198"/>
      <c r="J7" s="198"/>
      <c r="K7" s="66" t="s">
        <v>281</v>
      </c>
      <c r="L7" s="148"/>
      <c r="M7" s="148"/>
      <c r="N7" s="148"/>
      <c r="O7" s="149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469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3" t="s">
        <v>3</v>
      </c>
      <c r="C10" s="173"/>
      <c r="D10" s="140" t="s">
        <v>4</v>
      </c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2"/>
    </row>
    <row r="11" spans="1:15" ht="26.25" customHeight="1">
      <c r="A11" s="71">
        <v>1</v>
      </c>
      <c r="B11" s="158" t="s">
        <v>8</v>
      </c>
      <c r="C11" s="159"/>
      <c r="D11" s="152" t="s">
        <v>550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4"/>
    </row>
    <row r="12" spans="1:15" ht="33.75" customHeight="1">
      <c r="A12" s="72">
        <v>2</v>
      </c>
      <c r="B12" s="150" t="s">
        <v>250</v>
      </c>
      <c r="C12" s="151"/>
      <c r="D12" s="145" t="s">
        <v>551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7"/>
    </row>
    <row r="13" spans="1:15" ht="31.5" customHeight="1">
      <c r="A13" s="72">
        <v>3</v>
      </c>
      <c r="B13" s="150" t="s">
        <v>94</v>
      </c>
      <c r="C13" s="151"/>
      <c r="D13" s="155" t="s">
        <v>552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7"/>
    </row>
    <row r="14" spans="1:15" ht="33" customHeight="1">
      <c r="A14" s="72">
        <v>4</v>
      </c>
      <c r="B14" s="150" t="s">
        <v>398</v>
      </c>
      <c r="C14" s="151"/>
      <c r="D14" s="176" t="s">
        <v>554</v>
      </c>
      <c r="E14" s="146"/>
      <c r="F14" s="146"/>
      <c r="G14" s="146"/>
      <c r="H14" s="73" t="s">
        <v>396</v>
      </c>
      <c r="I14" s="208" t="s">
        <v>555</v>
      </c>
      <c r="J14" s="146"/>
      <c r="K14" s="73" t="s">
        <v>397</v>
      </c>
      <c r="L14" s="74" t="s">
        <v>556</v>
      </c>
      <c r="M14" s="73" t="s">
        <v>401</v>
      </c>
      <c r="N14" s="146" t="s">
        <v>528</v>
      </c>
      <c r="O14" s="147"/>
    </row>
    <row r="15" spans="1:15" ht="28.8">
      <c r="A15" s="72">
        <v>5</v>
      </c>
      <c r="B15" s="150" t="s">
        <v>399</v>
      </c>
      <c r="C15" s="151"/>
      <c r="D15" s="176"/>
      <c r="E15" s="146"/>
      <c r="F15" s="146"/>
      <c r="G15" s="146"/>
      <c r="H15" s="73" t="s">
        <v>396</v>
      </c>
      <c r="I15" s="208"/>
      <c r="J15" s="146"/>
      <c r="K15" s="73" t="s">
        <v>397</v>
      </c>
      <c r="L15" s="74"/>
      <c r="M15" s="73" t="s">
        <v>401</v>
      </c>
      <c r="N15" s="146" t="s">
        <v>528</v>
      </c>
      <c r="O15" s="147"/>
    </row>
    <row r="16" spans="1:15" ht="28.8">
      <c r="A16" s="72">
        <v>6</v>
      </c>
      <c r="B16" s="164" t="s">
        <v>114</v>
      </c>
      <c r="C16" s="164"/>
      <c r="D16" s="199" t="s">
        <v>394</v>
      </c>
      <c r="E16" s="200"/>
      <c r="F16" s="200"/>
      <c r="G16" s="200"/>
      <c r="H16" s="75" t="s">
        <v>403</v>
      </c>
      <c r="I16" s="201"/>
      <c r="J16" s="193"/>
      <c r="K16" s="75" t="s">
        <v>503</v>
      </c>
      <c r="L16" s="76"/>
      <c r="M16" s="75" t="s">
        <v>404</v>
      </c>
      <c r="N16" s="206"/>
      <c r="O16" s="207"/>
    </row>
    <row r="17" spans="1:18" ht="28.8">
      <c r="A17" s="72">
        <v>7</v>
      </c>
      <c r="B17" s="164" t="s">
        <v>402</v>
      </c>
      <c r="C17" s="164"/>
      <c r="D17" s="174">
        <v>1</v>
      </c>
      <c r="E17" s="175"/>
      <c r="F17" s="77" t="s">
        <v>496</v>
      </c>
      <c r="G17" s="77"/>
      <c r="H17" s="79">
        <v>4</v>
      </c>
      <c r="I17" s="77" t="s">
        <v>497</v>
      </c>
      <c r="J17" s="78"/>
      <c r="K17" s="79">
        <v>9</v>
      </c>
      <c r="L17" s="77" t="s">
        <v>498</v>
      </c>
      <c r="M17" s="77"/>
      <c r="N17" s="80">
        <v>36</v>
      </c>
      <c r="O17" s="81" t="s">
        <v>253</v>
      </c>
      <c r="P17" s="31"/>
    </row>
    <row r="18" spans="1:18" ht="28.8">
      <c r="A18" s="72">
        <v>8</v>
      </c>
      <c r="B18" s="164" t="s">
        <v>333</v>
      </c>
      <c r="C18" s="164"/>
      <c r="D18" s="192"/>
      <c r="E18" s="193"/>
      <c r="F18" s="77" t="s">
        <v>496</v>
      </c>
      <c r="G18" s="77"/>
      <c r="H18" s="80"/>
      <c r="I18" s="77" t="s">
        <v>497</v>
      </c>
      <c r="J18" s="77"/>
      <c r="K18" s="80"/>
      <c r="L18" s="77" t="s">
        <v>498</v>
      </c>
      <c r="M18" s="77"/>
      <c r="N18" s="79"/>
      <c r="O18" s="81" t="s">
        <v>253</v>
      </c>
      <c r="P18" s="31"/>
    </row>
    <row r="19" spans="1:18" ht="28.8">
      <c r="A19" s="72">
        <v>9</v>
      </c>
      <c r="B19" s="164" t="s">
        <v>11</v>
      </c>
      <c r="C19" s="164"/>
      <c r="D19" s="136"/>
      <c r="E19" s="137"/>
      <c r="F19" s="166"/>
      <c r="G19" s="166"/>
      <c r="H19" s="166"/>
      <c r="I19" s="168" t="s">
        <v>499</v>
      </c>
      <c r="J19" s="169"/>
      <c r="K19" s="82"/>
      <c r="L19" s="129"/>
      <c r="M19" s="129"/>
      <c r="N19" s="129"/>
      <c r="O19" s="83" t="s">
        <v>500</v>
      </c>
    </row>
    <row r="20" spans="1:18" ht="29.4" thickBot="1">
      <c r="A20" s="84">
        <v>10</v>
      </c>
      <c r="B20" s="165" t="s">
        <v>495</v>
      </c>
      <c r="C20" s="165"/>
      <c r="D20" s="195" t="s">
        <v>531</v>
      </c>
      <c r="E20" s="196"/>
      <c r="F20" s="194"/>
      <c r="G20" s="194"/>
      <c r="H20" s="85" t="s">
        <v>282</v>
      </c>
      <c r="I20" s="197"/>
      <c r="J20" s="197"/>
      <c r="K20" s="86" t="s">
        <v>283</v>
      </c>
      <c r="L20" s="167"/>
      <c r="M20" s="167"/>
      <c r="N20" s="85" t="s">
        <v>284</v>
      </c>
      <c r="O20" s="87"/>
      <c r="R20" s="32"/>
    </row>
    <row r="21" spans="1:18" ht="28.8">
      <c r="A21" s="185">
        <v>11</v>
      </c>
      <c r="B21" s="162" t="s">
        <v>362</v>
      </c>
      <c r="C21" s="162"/>
      <c r="D21" s="188" t="s">
        <v>356</v>
      </c>
      <c r="E21" s="188"/>
      <c r="F21" s="132" t="s">
        <v>400</v>
      </c>
      <c r="G21" s="132"/>
      <c r="H21" s="88" t="s">
        <v>366</v>
      </c>
      <c r="I21" s="132"/>
      <c r="J21" s="132"/>
      <c r="K21" s="88" t="s">
        <v>357</v>
      </c>
      <c r="L21" s="132"/>
      <c r="M21" s="132"/>
      <c r="N21" s="88" t="s">
        <v>359</v>
      </c>
      <c r="O21" s="89"/>
    </row>
    <row r="22" spans="1:18" ht="28.8">
      <c r="A22" s="186"/>
      <c r="B22" s="163"/>
      <c r="C22" s="163"/>
      <c r="D22" s="188" t="s">
        <v>383</v>
      </c>
      <c r="E22" s="188"/>
      <c r="F22" s="166"/>
      <c r="G22" s="166"/>
      <c r="H22" s="90" t="s">
        <v>384</v>
      </c>
      <c r="I22" s="187"/>
      <c r="J22" s="187"/>
      <c r="K22" s="91"/>
      <c r="L22" s="91"/>
      <c r="M22" s="91"/>
      <c r="N22" s="91"/>
      <c r="O22" s="92"/>
    </row>
    <row r="23" spans="1:18" ht="28.8">
      <c r="A23" s="93">
        <v>12</v>
      </c>
      <c r="B23" s="161" t="s">
        <v>360</v>
      </c>
      <c r="C23" s="161"/>
      <c r="D23" s="90">
        <v>1</v>
      </c>
      <c r="E23" s="132" t="s">
        <v>390</v>
      </c>
      <c r="F23" s="132"/>
      <c r="G23" s="90">
        <v>2</v>
      </c>
      <c r="H23" s="132" t="s">
        <v>391</v>
      </c>
      <c r="I23" s="132"/>
      <c r="J23" s="90">
        <v>3</v>
      </c>
      <c r="K23" s="132" t="s">
        <v>393</v>
      </c>
      <c r="L23" s="132"/>
      <c r="M23" s="94">
        <v>4</v>
      </c>
      <c r="N23" s="132" t="s">
        <v>392</v>
      </c>
      <c r="O23" s="133"/>
    </row>
    <row r="24" spans="1:18" ht="28.8">
      <c r="A24" s="93">
        <v>13</v>
      </c>
      <c r="B24" s="95" t="s">
        <v>358</v>
      </c>
      <c r="C24" s="95"/>
      <c r="D24" s="90">
        <v>1</v>
      </c>
      <c r="E24" s="132" t="s">
        <v>387</v>
      </c>
      <c r="F24" s="132"/>
      <c r="G24" s="90">
        <v>2</v>
      </c>
      <c r="H24" s="132" t="s">
        <v>388</v>
      </c>
      <c r="I24" s="132"/>
      <c r="J24" s="90">
        <v>3</v>
      </c>
      <c r="K24" s="132" t="s">
        <v>389</v>
      </c>
      <c r="L24" s="132"/>
      <c r="M24" s="94">
        <v>4</v>
      </c>
      <c r="N24" s="132"/>
      <c r="O24" s="133"/>
    </row>
    <row r="25" spans="1:18" ht="28.8">
      <c r="A25" s="93">
        <v>14</v>
      </c>
      <c r="B25" s="95" t="s">
        <v>361</v>
      </c>
      <c r="C25" s="95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3"/>
    </row>
    <row r="26" spans="1:18" ht="28.8">
      <c r="A26" s="93">
        <v>15</v>
      </c>
      <c r="B26" s="161" t="s">
        <v>365</v>
      </c>
      <c r="C26" s="161"/>
      <c r="D26" s="189" t="s">
        <v>363</v>
      </c>
      <c r="E26" s="190"/>
      <c r="F26" s="166"/>
      <c r="G26" s="166"/>
      <c r="H26" s="166"/>
      <c r="I26" s="166"/>
      <c r="J26" s="190" t="s">
        <v>364</v>
      </c>
      <c r="K26" s="190"/>
      <c r="L26" s="166"/>
      <c r="M26" s="166"/>
      <c r="N26" s="166"/>
      <c r="O26" s="191"/>
    </row>
    <row r="27" spans="1:18" ht="28.8">
      <c r="A27" s="93">
        <v>16</v>
      </c>
      <c r="B27" s="161" t="s">
        <v>99</v>
      </c>
      <c r="C27" s="161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5"/>
    </row>
    <row r="28" spans="1:18" ht="30">
      <c r="A28" s="177">
        <v>17</v>
      </c>
      <c r="B28" s="179" t="s">
        <v>96</v>
      </c>
      <c r="C28" s="180"/>
      <c r="D28" s="96" t="s">
        <v>305</v>
      </c>
      <c r="E28" s="138" t="s">
        <v>540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9"/>
    </row>
    <row r="29" spans="1:18" ht="30">
      <c r="A29" s="177"/>
      <c r="B29" s="181"/>
      <c r="C29" s="182"/>
      <c r="D29" s="96" t="s">
        <v>306</v>
      </c>
      <c r="E29" s="138" t="s">
        <v>539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9"/>
    </row>
    <row r="30" spans="1:18" ht="30">
      <c r="A30" s="177"/>
      <c r="B30" s="181"/>
      <c r="C30" s="182"/>
      <c r="D30" s="96" t="s">
        <v>307</v>
      </c>
      <c r="E30" s="138" t="s">
        <v>557</v>
      </c>
      <c r="F30" s="138"/>
      <c r="G30" s="138"/>
      <c r="H30" s="138"/>
      <c r="I30" s="138"/>
      <c r="J30" s="138"/>
      <c r="K30" s="138"/>
      <c r="L30" s="138"/>
      <c r="M30" s="138"/>
      <c r="N30" s="138"/>
      <c r="O30" s="139"/>
    </row>
    <row r="31" spans="1:18" ht="30">
      <c r="A31" s="177"/>
      <c r="B31" s="181"/>
      <c r="C31" s="182"/>
      <c r="D31" s="96" t="s">
        <v>308</v>
      </c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9"/>
    </row>
    <row r="32" spans="1:18" ht="30.6" thickBot="1">
      <c r="A32" s="178"/>
      <c r="B32" s="183"/>
      <c r="C32" s="184"/>
      <c r="D32" s="97" t="s">
        <v>529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1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B09BD8B6-ED17-47C6-BAC4-36ACA9D9DD1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B2" sqref="B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2" t="s">
        <v>530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2025-12-13T04:56:22Z</dcterms:modified>
  <cp:category/>
  <cp:contentStatus/>
</cp:coreProperties>
</file>