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062A302-FFA1-428B-B472-6074BEBCF11D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<sst xmlns="http://schemas.openxmlformats.org/spreadsheetml/2006/main" count="1074" uniqueCount="564">
  <si>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</si>
  <si>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</si>
  <si>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</si>
  <si>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</si>
  <si>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</si>
  <si>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</si>
  <si>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</si>
  <si>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</si>
  <si>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</si>
  <si>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</si>
  <si>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</si>
  <si>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</si>
  <si>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</si>
  <si>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</si>
  <si>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</si>
  <si>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</si>
  <si>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</si>
  <si>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</si>
  <si>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</si>
  <si>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</si>
  <si>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</si>
  <si>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</si>
  <si>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</si>
  <si>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</si>
  <si>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</si>
  <si>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</si>
  <si>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</si>
  <si>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</si>
  <si>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</si>
  <si>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</si>
  <si>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</si>
  <si>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</si>
  <si>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</si>
  <si>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</si>
  <si>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</si>
  <si>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</si>
  <si>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</si>
  <si>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</si>
  <si>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</si>
  <si>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</si>
  <si>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</si>
  <si>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</si>
  <si>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</si>
  <si>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</si>
  <si>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</si>
  <si>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</si>
  <si>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</si>
  <si>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</si>
  <si>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</si>
  <si>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</si>
  <si>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</si>
  <si>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</si>
  <si>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</si>
  <si>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</si>
  <si>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</si>
  <si>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</si>
  <si>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</si>
  <si>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</si>
  <si>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</si>
  <si>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</si>
  <si>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</si>
  <si>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</si>
  <si>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</si>
  <si>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</si>
  <si>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</si>
  <si>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</si>
  <si>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</si>
  <si>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</si>
  <si>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</si>
  <si>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</si>
  <si>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</si>
  <si>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</si>
  <si>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</si>
  <si>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</si>
  <si>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</si>
  <si>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</si>
  <si>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</si>
  <si>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</si>
  <si>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</si>
  <si>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</si>
  <si>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</si>
  <si>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</si>
  <si>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</si>
  <si>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</si>
  <si>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</si>
  <si>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</si>
  <si>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</si>
  <si>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</si>
  <si>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</si>
  <si>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</si>
  <si>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</si>
  <si>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</si>
  <si>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</si>
  <si>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</si>
  <si>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</si>
  <si>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</si>
  <si>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</si>
  <si>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</si>
  <si>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</si>
  <si>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</si>
  <si>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</si>
  <si>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</si>
  <si>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</si>
  <si>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</si>
  <si>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</si>
  <si>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</si>
  <si>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</si>
  <si>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</si>
  <si>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</si>
  <si>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</si>
  <si>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</si>
  <si>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</si>
  <si>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</si>
  <si>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</si>
  <si>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</si>
  <si>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</si>
  <si>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</si>
  <si>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</si>
  <si>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</si>
  <si>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</si>
  <si>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</si>
  <si>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</si>
  <si>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</si>
  <si>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</si>
  <si>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</si>
  <si>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</si>
  <si>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</si>
  <si>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</si>
  <si>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</si>
  <si>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</si>
  <si>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</si>
  <si>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</si>
  <si>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</si>
  <si>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</si>
  <si>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</si>
  <si>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</si>
  <si>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</si>
  <si>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</si>
  <si>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</si>
  <si>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</si>
  <si>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</si>
  <si>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</si>
  <si>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</si>
  <si>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</si>
  <si>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</si>
  <si>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</si>
  <si>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</si>
  <si>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</si>
  <si>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</si>
  <si>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</si>
  <si>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</si>
  <si>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</si>
  <si>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</si>
  <si>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</si>
  <si>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</si>
  <si>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</si>
  <si>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</si>
  <si>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</si>
  <si>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</si>
  <si>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</si>
  <si>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</si>
  <si>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</si>
  <si>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</si>
  <si>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</si>
  <si>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</si>
  <si>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</si>
  <si>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</si>
  <si>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</si>
  <si>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</si>
  <si>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</si>
  <si>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</si>
  <si>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</si>
  <si>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</si>
  <si>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</si>
  <si>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</si>
  <si>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</si>
  <si>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</si>
  <si>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</si>
  <si>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</si>
  <si>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</si>
  <si>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</si>
  <si>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</si>
  <si>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</si>
  <si>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</si>
  <si>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</si>
  <si>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</si>
  <si>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</si>
  <si>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</si>
  <si>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</si>
  <si>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</si>
  <si>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</si>
  <si>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</si>
  <si>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</si>
  <si>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</si>
  <si>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</si>
  <si>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</si>
  <si>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</si>
  <si>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</si>
  <si>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</si>
  <si>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</si>
  <si>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</si>
  <si>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</si>
  <si>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</si>
  <si>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</si>
  <si>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</si>
  <si>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</si>
  <si>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</si>
  <si>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</si>
  <si>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</si>
  <si>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</si>
  <si>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</si>
  <si>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</si>
  <si>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</si>
  <si>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</si>
  <si>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</si>
  <si>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</si>
  <si>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</si>
  <si>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</si>
  <si>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</si>
  <si>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</si>
  <si>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</si>
  <si>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</si>
  <si>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</si>
  <si>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</si>
  <si>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</si>
  <si>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</si>
  <si>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</si>
  <si>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</si>
  <si>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</si>
  <si>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</si>
  <si>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</si>
  <si>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</si>
  <si>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</si>
  <si>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</si>
  <si>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</si>
  <si>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</si>
  <si>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</si>
  <si>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</si>
  <si>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</si>
  <si>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</si>
  <si>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</si>
  <si>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</si>
  <si>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</si>
  <si>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</si>
  <si>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</si>
  <si>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</si>
  <si>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</si>
  <si>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</si>
  <si>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</si>
  <si>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</si>
  <si>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</si>
  <si>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</si>
  <si>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</si>
  <si>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</si>
  <si>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</si>
  <si>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</si>
  <si>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</si>
  <si>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</si>
  <si>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</si>
  <si>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</si>
  <si>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</si>
  <si>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</si>
  <si>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</si>
  <si>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</si>
  <si>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</si>
  <si>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</si>
  <si>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</si>
  <si>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</si>
  <si>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</si>
  <si>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</si>
  <si>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</si>
  <si>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</si>
  <si>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</si>
  <si>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</si>
  <si>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</si>
  <si>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</si>
  <si>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</si>
  <si>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</si>
  <si>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</si>
  <si>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</si>
  <si>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</si>
  <si>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</si>
  <si>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</si>
  <si>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</si>
  <si>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</si>
  <si>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</si>
  <si>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</si>
  <si>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</si>
  <si>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</si>
  <si>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</si>
  <si>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</si>
  <si>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</si>
  <si>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</si>
  <si>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</si>
  <si>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</si>
  <si>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</si>
  <si>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</si>
  <si>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</si>
  <si>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</si>
  <si>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</si>
  <si>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</si>
  <si>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</si>
  <si>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</si>
  <si>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</si>
  <si>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</si>
  <si>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</si>
  <si>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</si>
  <si>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</si>
  <si>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</si>
  <si>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</si>
  <si>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</si>
  <si>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</si>
  <si>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</si>
  <si>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</si>
  <si>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</si>
  <si>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</si>
  <si>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</si>
  <si>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</si>
  <si>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</si>
  <si>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</si>
  <si>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</si>
  <si>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</si>
  <si>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</si>
  <si>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</si>
  <si>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</si>
  <si>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</si>
  <si>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</si>
  <si>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</si>
  <si>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</si>
  <si>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</si>
  <si>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</si>
  <si>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</si>
  <si>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</si>
  <si>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</si>
  <si>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</si>
  <si>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</si>
  <si>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</si>
  <si>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</si>
  <si>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</si>
  <si>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</si>
  <si>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</si>
  <si>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</si>
  <si>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</si>
  <si>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</si>
  <si>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</si>
  <si>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</si>
  <si>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</si>
  <si>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</si>
  <si>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</si>
  <si>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</si>
  <si>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</si>
  <si>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</si>
  <si>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</si>
  <si>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</si>
  <si>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</si>
  <si>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</si>
  <si>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</si>
  <si>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</si>
  <si>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</si>
  <si>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</si>
  <si>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</si>
  <si>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</si>
  <si>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</si>
  <si>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</si>
  <si>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</si>
  <si>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</si>
  <si>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</si>
  <si>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</si>
  <si>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</si>
  <si>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</si>
  <si>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</si>
  <si>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</si>
  <si>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</si>
  <si>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</si>
  <si>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</si>
  <si>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</si>
  <si>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</si>
  <si>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</si>
  <si>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</si>
  <si>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</si>
  <si>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</si>
  <si>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</si>
  <si>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</si>
  <si>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</si>
  <si>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</si>
  <si>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</si>
  <si>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</si>
  <si>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</si>
  <si>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</si>
  <si>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</si>
  <si>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</si>
  <si>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</si>
  <si>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</si>
  <si>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</si>
  <si>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</si>
  <si>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</si>
  <si>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</si>
  <si>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</si>
  <si>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</si>
  <si>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</si>
  <si>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</si>
  <si>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</si>
  <si>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</si>
  <si>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</si>
  <si>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</si>
  <si>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</si>
  <si>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</si>
  <si>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</si>
  <si>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</si>
  <si>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</si>
  <si>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</si>
  <si>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</si>
  <si>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</si>
  <si>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</si>
  <si>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</si>
  <si>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</si>
  <si>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</si>
  <si>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</si>
  <si>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</si>
  <si>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</si>
  <si>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</si>
  <si>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</si>
  <si>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</si>
  <si>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</si>
  <si>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</si>
  <si>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</si>
  <si>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</si>
  <si>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</si>
  <si>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</si>
  <si>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</si>
  <si>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</si>
  <si>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</si>
  <si>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</si>
  <si>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</si>
  <si>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</si>
  <si>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</si>
  <si>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</si>
  <si>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</si>
  <si>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</si>
  <si>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</si>
  <si>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</si>
  <si>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</si>
  <si>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</si>
  <si>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</si>
  <si>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</si>
  <si>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</si>
  <si>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</si>
  <si>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</si>
  <si>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</si>
  <si>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</si>
  <si>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</si>
  <si>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</si>
  <si>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</si>
  <si>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</si>
  <si>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</si>
  <si>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</si>
  <si>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</si>
  <si>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</si>
  <si>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</si>
  <si>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</si>
  <si>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</si>
  <si>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</si>
  <si>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</si>
  <si>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</si>
  <si>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</si>
  <si>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</si>
  <si>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</si>
  <si>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</si>
  <si>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</si>
  <si>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</si>
  <si>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</si>
  <si>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</si>
  <si>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</si>
  <si>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</si>
  <si>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</si>
  <si>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</si>
  <si>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</si>
  <si>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</si>
  <si>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</si>
  <si>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</si>
  <si>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</si>
  <si>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</si>
  <si>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</si>
  <si>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</si>
  <si>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</si>
  <si>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</si>
  <si>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</si>
  <si>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</si>
  <si>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</si>
  <si>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</si>
  <si>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</si>
  <si>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</si>
  <si>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</si>
  <si>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</si>
  <si>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</si>
  <si>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</si>
  <si>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</si>
  <si>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</si>
  <si>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</si>
  <si>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</si>
  <si>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</si>
  <si>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</si>
  <si>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</si>
  <si>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</si>
  <si>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</si>
  <si>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</si>
  <si>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</si>
  <si>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</si>
  <si>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</si>
  <si>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</si>
  <si>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</si>
  <si>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</si>
  <si>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</si>
  <si>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</si>
  <si>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</si>
  <si>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</si>
  <si>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</si>
  <si>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</si>
  <si>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</si>
  <si>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</si>
  <si>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</si>
  <si>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</si>
  <si>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</si>
  <si>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</si>
  <si>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</si>
  <si>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</si>
  <si>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</si>
  <si>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</si>
  <si>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</si>
  <si>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</si>
  <si>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</si>
  <si>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</si>
  <si>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</si>
  <si>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</si>
  <si>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</si>
  <si>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</si>
  <si>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</si>
  <si>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</si>
  <si>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</si>
  <si>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</si>
  <si>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</si>
  <si>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</si>
  <si>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</si>
  <si>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</si>
  <si>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</si>
  <si>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</si>
  <si>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</si>
  <si>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</si>
  <si>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</si>
  <si>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</si>
  <si>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</si>
  <si>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</si>
  <si>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</si>
  <si>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</si>
  <si>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</si>
  <si>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 xml:space="preserve">หมายเหตุ   สำรวจงานการให้บริการ Internet leased Line </t>
  </si>
  <si>
    <t>เจ้าของกิจการ</t>
  </si>
  <si>
    <t>RSCBN202601001</t>
  </si>
  <si>
    <t>อาคารอยู่ผาสุข และอาคารปิยะรัตน์</t>
  </si>
  <si>
    <t>คุณยุพา</t>
  </si>
  <si>
    <t>รายละเอียด อาคาร (1)</t>
  </si>
  <si>
    <t xml:space="preserve"> https://maps.app.goo.gl/6EizXqsKBLtW3ofJ7</t>
  </si>
  <si>
    <t xml:space="preserve">166/8 ซอย ผาสุข แขวงดินแดง เขตดินแดง กรุงเทพมหานคร 10400               https://maps.app.goo.gl/U3esiEbPqCCD8MLP8       </t>
  </si>
  <si>
    <t>02-6442314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</si>
</sst>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16" fillId="0" borderId="5" xfId="2" quotePrefix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80682</xdr:colOff>
      <xdr:row>0</xdr:row>
      <xdr:rowOff>53789</xdr:rowOff>
    </xdr:from>
    <xdr:to>
      <xdr:col>4</xdr:col>
      <xdr:colOff>1671201</xdr:colOff>
      <xdr:row>22</xdr:row>
      <xdr:rowOff>110847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1C7849-69C0-4552-9245-158ABB56F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82" y="53789"/>
          <a:ext cx="7247248" cy="66909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24</xdr:col>
      <xdr:colOff>61565</xdr:colOff>
      <xdr:row>21</xdr:row>
      <xdr:rowOff>276686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9AD7AD-3E7B-4B43-9EDB-17BD546EF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39318" y="0"/>
          <a:ext cx="12154953" cy="6614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U3esiEbPqCCD8MLP8/https:/maps.app.goo.gl/6EizXqsKBLtW3ofJ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4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44" t="s">
        <v>444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445</v>
      </c>
      <c r="F9" t="s">
        <v>426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446</v>
      </c>
      <c r="F10" t="s">
        <v>422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447</v>
      </c>
      <c r="F11" t="s">
        <v>423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425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434</v>
      </c>
      <c r="F13" t="s">
        <v>424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45" t="s">
        <v>435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436</v>
      </c>
      <c r="F15" t="s">
        <v>427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437</v>
      </c>
      <c r="F16" t="s">
        <v>428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429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430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431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432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438</v>
      </c>
      <c r="M22" s="45"/>
    </row>
    <row r="23" spans="1:13">
      <c r="A23" s="1">
        <v>1</v>
      </c>
      <c r="B23" s="6" t="s">
        <v>72</v>
      </c>
      <c r="E23" s="45" t="s">
        <v>439</v>
      </c>
      <c r="M23" s="45"/>
    </row>
    <row r="24" spans="1:13">
      <c r="A24" s="1">
        <v>1</v>
      </c>
      <c r="B24" s="6" t="s">
        <v>73</v>
      </c>
      <c r="E24" s="45" t="s">
        <v>518</v>
      </c>
      <c r="M24" s="45"/>
    </row>
    <row r="25" spans="1:13">
      <c r="A25" s="1">
        <v>1</v>
      </c>
      <c r="B25" s="6" t="s">
        <v>74</v>
      </c>
      <c r="E25" s="46" t="s">
        <v>419</v>
      </c>
      <c r="M25" s="46"/>
    </row>
    <row r="26" spans="1:13">
      <c r="A26" s="1">
        <v>1</v>
      </c>
      <c r="B26" s="6" t="s">
        <v>75</v>
      </c>
      <c r="E26" s="45" t="s">
        <v>440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418</v>
      </c>
      <c r="M28" s="46"/>
    </row>
    <row r="29" spans="1:13">
      <c r="A29" s="1">
        <v>1</v>
      </c>
      <c r="B29" s="6" t="s">
        <v>78</v>
      </c>
      <c r="E29" s="45" t="s">
        <v>441</v>
      </c>
      <c r="M29" s="45"/>
    </row>
    <row r="30" spans="1:13">
      <c r="A30" s="1">
        <v>1</v>
      </c>
      <c r="B30" s="6" t="s">
        <v>536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442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448</v>
      </c>
      <c r="M34" s="45"/>
    </row>
    <row r="35" spans="2:13">
      <c r="B35" s="6" t="s">
        <v>342</v>
      </c>
      <c r="E35" s="45" t="s">
        <v>532</v>
      </c>
    </row>
    <row r="36" spans="2:13">
      <c r="B36" s="6" t="s">
        <v>335</v>
      </c>
      <c r="E36" s="4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521</v>
      </c>
      <c r="Q3" s="108" t="s">
        <v>481</v>
      </c>
      <c r="R3" s="109" t="s">
        <v>271</v>
      </c>
      <c r="S3" s="110" t="s">
        <v>317</v>
      </c>
      <c r="T3" s="111" t="s">
        <v>318</v>
      </c>
      <c r="U3" s="112" t="s">
        <v>524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522</v>
      </c>
      <c r="Q4" s="108" t="s">
        <v>485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523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433</v>
      </c>
      <c r="M6" s="20" t="s">
        <v>23</v>
      </c>
      <c r="O6" s="107" t="s">
        <v>131</v>
      </c>
      <c r="P6" s="107" t="s">
        <v>449</v>
      </c>
      <c r="Q6" s="116" t="s">
        <v>453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486</v>
      </c>
      <c r="P7" s="107" t="s">
        <v>449</v>
      </c>
      <c r="Q7" s="108" t="s">
        <v>454</v>
      </c>
      <c r="R7" s="113" t="s">
        <v>491</v>
      </c>
      <c r="S7" s="111"/>
      <c r="T7" s="113" t="s">
        <v>492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542</v>
      </c>
      <c r="K8" s="20" t="s">
        <v>36</v>
      </c>
      <c r="L8" s="44" t="s">
        <v>40</v>
      </c>
      <c r="M8" s="20" t="s">
        <v>27</v>
      </c>
      <c r="O8" s="106" t="s">
        <v>519</v>
      </c>
      <c r="P8" s="107" t="s">
        <v>306</v>
      </c>
      <c r="Q8" s="108" t="s">
        <v>525</v>
      </c>
      <c r="R8" s="109" t="s">
        <v>520</v>
      </c>
      <c r="S8" s="110" t="s">
        <v>526</v>
      </c>
      <c r="T8" s="111" t="s">
        <v>530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444</v>
      </c>
      <c r="M9" s="20" t="s">
        <v>33</v>
      </c>
      <c r="O9" s="107" t="s">
        <v>414</v>
      </c>
      <c r="P9" s="107" t="s">
        <v>306</v>
      </c>
      <c r="Q9" s="117" t="s">
        <v>548</v>
      </c>
      <c r="R9" s="110" t="s">
        <v>415</v>
      </c>
      <c r="S9" s="118" t="s">
        <v>416</v>
      </c>
      <c r="T9" s="119" t="s">
        <v>417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445</v>
      </c>
      <c r="M10" s="20" t="s">
        <v>7</v>
      </c>
      <c r="O10" s="106" t="s">
        <v>133</v>
      </c>
      <c r="P10" s="107" t="s">
        <v>527</v>
      </c>
      <c r="Q10" s="108" t="s">
        <v>455</v>
      </c>
      <c r="R10" s="109" t="s">
        <v>272</v>
      </c>
      <c r="S10" s="110" t="s">
        <v>493</v>
      </c>
      <c r="T10" s="120" t="s">
        <v>494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446</v>
      </c>
      <c r="M11" s="20" t="s">
        <v>39</v>
      </c>
      <c r="O11" s="121" t="s">
        <v>135</v>
      </c>
      <c r="P11" s="107" t="s">
        <v>523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447</v>
      </c>
      <c r="M12" s="20" t="s">
        <v>42</v>
      </c>
      <c r="O12" s="107" t="s">
        <v>487</v>
      </c>
      <c r="P12" s="107" t="s">
        <v>306</v>
      </c>
      <c r="Q12" s="108" t="s">
        <v>456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421</v>
      </c>
      <c r="P13" s="107" t="s">
        <v>306</v>
      </c>
      <c r="Q13" s="108" t="s">
        <v>457</v>
      </c>
      <c r="R13" s="109" t="s">
        <v>495</v>
      </c>
      <c r="S13" s="110"/>
      <c r="T13" s="113" t="s">
        <v>496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434</v>
      </c>
      <c r="M14" s="20" t="s">
        <v>1</v>
      </c>
      <c r="O14" s="107" t="s">
        <v>443</v>
      </c>
      <c r="P14" s="107" t="s">
        <v>306</v>
      </c>
      <c r="Q14" s="108" t="s">
        <v>458</v>
      </c>
      <c r="R14" s="109" t="s">
        <v>497</v>
      </c>
      <c r="S14" s="111" t="s">
        <v>450</v>
      </c>
      <c r="T14" s="113" t="s">
        <v>451</v>
      </c>
      <c r="U14" s="112" t="s">
        <v>128</v>
      </c>
      <c r="Z14" s="17" t="s">
        <v>478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435</v>
      </c>
      <c r="M15" s="20" t="s">
        <v>49</v>
      </c>
      <c r="O15" s="121" t="s">
        <v>488</v>
      </c>
      <c r="P15" s="107" t="s">
        <v>306</v>
      </c>
      <c r="Q15" s="108" t="s">
        <v>459</v>
      </c>
      <c r="R15" s="109" t="s">
        <v>498</v>
      </c>
      <c r="S15" s="111"/>
      <c r="T15" s="113" t="s">
        <v>452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436</v>
      </c>
      <c r="M16" s="20" t="s">
        <v>52</v>
      </c>
      <c r="O16" s="107" t="s">
        <v>137</v>
      </c>
      <c r="P16" s="107" t="s">
        <v>528</v>
      </c>
      <c r="Q16" s="108" t="s">
        <v>460</v>
      </c>
      <c r="R16" s="109" t="s">
        <v>276</v>
      </c>
      <c r="S16" s="111" t="s">
        <v>324</v>
      </c>
      <c r="T16" s="111" t="s">
        <v>138</v>
      </c>
      <c r="U16" s="112" t="s">
        <v>476</v>
      </c>
      <c r="Z16" s="17" t="s">
        <v>479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437</v>
      </c>
      <c r="M17" s="20" t="s">
        <v>55</v>
      </c>
      <c r="O17" s="114" t="s">
        <v>139</v>
      </c>
      <c r="P17" s="107" t="s">
        <v>529</v>
      </c>
      <c r="Q17" s="108" t="s">
        <v>461</v>
      </c>
      <c r="R17" s="109" t="s">
        <v>277</v>
      </c>
      <c r="S17" s="111" t="s">
        <v>325</v>
      </c>
      <c r="T17" s="111" t="s">
        <v>302</v>
      </c>
      <c r="U17" s="112" t="s">
        <v>476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465</v>
      </c>
      <c r="P18" s="107" t="s">
        <v>306</v>
      </c>
      <c r="Q18" s="108" t="s">
        <v>466</v>
      </c>
      <c r="R18" s="109" t="s">
        <v>467</v>
      </c>
      <c r="S18" s="110" t="s">
        <v>499</v>
      </c>
      <c r="T18" s="111" t="s">
        <v>500</v>
      </c>
      <c r="U18" s="112" t="s">
        <v>476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462</v>
      </c>
      <c r="R19" s="110" t="s">
        <v>278</v>
      </c>
      <c r="S19" s="110" t="s">
        <v>326</v>
      </c>
      <c r="T19" s="111" t="s">
        <v>141</v>
      </c>
      <c r="U19" s="112" t="s">
        <v>476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501</v>
      </c>
      <c r="Q20" s="108" t="s">
        <v>502</v>
      </c>
      <c r="R20" s="110" t="s">
        <v>282</v>
      </c>
      <c r="S20" s="110" t="s">
        <v>332</v>
      </c>
      <c r="T20" s="111" t="s">
        <v>333</v>
      </c>
      <c r="U20" s="112" t="s">
        <v>507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501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507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489</v>
      </c>
      <c r="P22" s="107" t="s">
        <v>503</v>
      </c>
      <c r="Q22" s="108" t="s">
        <v>504</v>
      </c>
      <c r="R22" s="111" t="s">
        <v>279</v>
      </c>
      <c r="S22" s="111" t="s">
        <v>327</v>
      </c>
      <c r="T22" s="111" t="s">
        <v>505</v>
      </c>
      <c r="U22" s="112" t="s">
        <v>507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438</v>
      </c>
      <c r="O23" s="106" t="s">
        <v>490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507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439</v>
      </c>
      <c r="O24" s="107" t="s">
        <v>411</v>
      </c>
      <c r="P24" s="107" t="s">
        <v>531</v>
      </c>
      <c r="Q24" s="112" t="s">
        <v>463</v>
      </c>
      <c r="R24" s="110" t="s">
        <v>412</v>
      </c>
      <c r="S24" s="122" t="s">
        <v>413</v>
      </c>
      <c r="T24" s="119" t="s">
        <v>464</v>
      </c>
      <c r="U24" s="112" t="s">
        <v>507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518</v>
      </c>
      <c r="O25" s="107" t="s">
        <v>303</v>
      </c>
      <c r="P25" s="107" t="s">
        <v>506</v>
      </c>
      <c r="Q25" s="116" t="s">
        <v>304</v>
      </c>
      <c r="R25" s="113" t="s">
        <v>305</v>
      </c>
      <c r="S25" s="111"/>
      <c r="T25" s="111"/>
      <c r="U25" s="112" t="s">
        <v>508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419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537</v>
      </c>
      <c r="H28" s="16" t="s">
        <v>538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537</v>
      </c>
      <c r="H29" s="16" t="s">
        <v>539</v>
      </c>
      <c r="I29" s="9"/>
      <c r="J29" s="9"/>
      <c r="L29" s="46" t="s">
        <v>418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537</v>
      </c>
      <c r="H30" s="16" t="s">
        <v>540</v>
      </c>
      <c r="I30" s="9"/>
      <c r="J30" s="9"/>
      <c r="L30" s="45" t="s">
        <v>441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537</v>
      </c>
      <c r="H31" s="16" t="s">
        <v>541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442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448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532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470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473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474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475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534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535</v>
      </c>
    </row>
    <row r="44" spans="2:28">
      <c r="L44" t="s">
        <v>471</v>
      </c>
    </row>
    <row r="45" spans="2:28">
      <c r="L45" t="s">
        <v>550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521</v>
      </c>
      <c r="E3" s="108" t="s">
        <v>481</v>
      </c>
      <c r="F3" s="109" t="s">
        <v>271</v>
      </c>
      <c r="G3" s="110" t="s">
        <v>317</v>
      </c>
      <c r="H3" s="111" t="s">
        <v>318</v>
      </c>
      <c r="I3" s="112" t="s">
        <v>524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522</v>
      </c>
      <c r="E4" s="108" t="s">
        <v>485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477</v>
      </c>
      <c r="L4" s="18" t="s">
        <v>476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523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449</v>
      </c>
      <c r="E6" s="116" t="s">
        <v>453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486</v>
      </c>
      <c r="D7" s="107" t="s">
        <v>449</v>
      </c>
      <c r="E7" s="108" t="s">
        <v>454</v>
      </c>
      <c r="F7" s="113" t="s">
        <v>491</v>
      </c>
      <c r="G7" s="111"/>
      <c r="H7" s="113" t="s">
        <v>492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519</v>
      </c>
      <c r="D8" s="107" t="s">
        <v>306</v>
      </c>
      <c r="E8" s="108" t="s">
        <v>525</v>
      </c>
      <c r="F8" s="109" t="s">
        <v>520</v>
      </c>
      <c r="G8" s="110" t="s">
        <v>526</v>
      </c>
      <c r="H8" s="111" t="s">
        <v>530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414</v>
      </c>
      <c r="D9" s="107" t="s">
        <v>306</v>
      </c>
      <c r="E9" s="117" t="s">
        <v>548</v>
      </c>
      <c r="F9" s="110" t="s">
        <v>415</v>
      </c>
      <c r="G9" s="118" t="s">
        <v>416</v>
      </c>
      <c r="H9" s="119" t="s">
        <v>417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469</v>
      </c>
      <c r="C10" s="106" t="s">
        <v>133</v>
      </c>
      <c r="D10" s="107" t="s">
        <v>527</v>
      </c>
      <c r="E10" s="108" t="s">
        <v>455</v>
      </c>
      <c r="F10" s="109" t="s">
        <v>272</v>
      </c>
      <c r="G10" s="110" t="s">
        <v>493</v>
      </c>
      <c r="H10" s="120" t="s">
        <v>494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523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487</v>
      </c>
      <c r="D12" s="107" t="s">
        <v>306</v>
      </c>
      <c r="E12" s="108" t="s">
        <v>456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421</v>
      </c>
      <c r="D13" s="107" t="s">
        <v>306</v>
      </c>
      <c r="E13" s="108" t="s">
        <v>457</v>
      </c>
      <c r="F13" s="109" t="s">
        <v>495</v>
      </c>
      <c r="G13" s="110"/>
      <c r="H13" s="113" t="s">
        <v>496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443</v>
      </c>
      <c r="D14" s="107" t="s">
        <v>306</v>
      </c>
      <c r="E14" s="108" t="s">
        <v>458</v>
      </c>
      <c r="F14" s="109" t="s">
        <v>497</v>
      </c>
      <c r="G14" s="111" t="s">
        <v>450</v>
      </c>
      <c r="H14" s="113" t="s">
        <v>451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488</v>
      </c>
      <c r="D15" s="107" t="s">
        <v>306</v>
      </c>
      <c r="E15" s="108" t="s">
        <v>459</v>
      </c>
      <c r="F15" s="109" t="s">
        <v>498</v>
      </c>
      <c r="G15" s="111"/>
      <c r="H15" s="113" t="s">
        <v>452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528</v>
      </c>
      <c r="E16" s="108" t="s">
        <v>460</v>
      </c>
      <c r="F16" s="109" t="s">
        <v>276</v>
      </c>
      <c r="G16" s="111" t="s">
        <v>324</v>
      </c>
      <c r="H16" s="111" t="s">
        <v>138</v>
      </c>
      <c r="I16" s="112" t="s">
        <v>476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529</v>
      </c>
      <c r="E17" s="108" t="s">
        <v>461</v>
      </c>
      <c r="F17" s="109" t="s">
        <v>277</v>
      </c>
      <c r="G17" s="111" t="s">
        <v>325</v>
      </c>
      <c r="H17" s="111" t="s">
        <v>302</v>
      </c>
      <c r="I17" s="112" t="s">
        <v>476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465</v>
      </c>
      <c r="D18" s="107" t="s">
        <v>306</v>
      </c>
      <c r="E18" s="108" t="s">
        <v>466</v>
      </c>
      <c r="F18" s="109" t="s">
        <v>467</v>
      </c>
      <c r="G18" s="110" t="s">
        <v>499</v>
      </c>
      <c r="H18" s="111" t="s">
        <v>500</v>
      </c>
      <c r="I18" s="112" t="s">
        <v>476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462</v>
      </c>
      <c r="F19" s="110" t="s">
        <v>278</v>
      </c>
      <c r="G19" s="110" t="s">
        <v>326</v>
      </c>
      <c r="H19" s="111" t="s">
        <v>141</v>
      </c>
      <c r="I19" s="112" t="s">
        <v>476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501</v>
      </c>
      <c r="E20" s="108" t="s">
        <v>502</v>
      </c>
      <c r="F20" s="110" t="s">
        <v>282</v>
      </c>
      <c r="G20" s="110" t="s">
        <v>332</v>
      </c>
      <c r="H20" s="111" t="s">
        <v>333</v>
      </c>
      <c r="I20" s="112" t="s">
        <v>507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501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507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489</v>
      </c>
      <c r="D22" s="107" t="s">
        <v>503</v>
      </c>
      <c r="E22" s="108" t="s">
        <v>504</v>
      </c>
      <c r="F22" s="111" t="s">
        <v>279</v>
      </c>
      <c r="G22" s="111" t="s">
        <v>327</v>
      </c>
      <c r="H22" s="111" t="s">
        <v>505</v>
      </c>
      <c r="I22" s="112" t="s">
        <v>507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490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507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411</v>
      </c>
      <c r="D24" s="107" t="s">
        <v>531</v>
      </c>
      <c r="E24" s="112" t="s">
        <v>463</v>
      </c>
      <c r="F24" s="110" t="s">
        <v>412</v>
      </c>
      <c r="G24" s="122" t="s">
        <v>413</v>
      </c>
      <c r="H24" s="119" t="s">
        <v>464</v>
      </c>
      <c r="I24" s="112" t="s">
        <v>507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506</v>
      </c>
      <c r="E25" s="116" t="s">
        <v>304</v>
      </c>
      <c r="F25" s="113" t="s">
        <v>305</v>
      </c>
      <c r="G25" s="111"/>
      <c r="H25" s="111"/>
      <c r="I25" s="112" t="s">
        <v>508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472</v>
      </c>
      <c r="D2" s="142"/>
      <c r="E2" s="142"/>
      <c r="F2" s="170" t="s">
        <v>146</v>
      </c>
      <c r="G2" s="170"/>
      <c r="H2" s="142" t="s">
        <v>18</v>
      </c>
      <c r="I2" s="142"/>
      <c r="J2" s="142"/>
      <c r="K2" s="142"/>
      <c r="L2" s="142"/>
      <c r="M2" s="170" t="s">
        <v>249</v>
      </c>
      <c r="N2" s="170"/>
      <c r="O2" s="61" t="s">
        <v>557</v>
      </c>
    </row>
    <row r="3" spans="1:15" ht="30">
      <c r="A3" s="169" t="s">
        <v>256</v>
      </c>
      <c r="B3" s="170"/>
      <c r="C3" s="142" t="s">
        <v>132</v>
      </c>
      <c r="D3" s="142"/>
      <c r="E3" s="142"/>
      <c r="F3" s="170" t="s">
        <v>9</v>
      </c>
      <c r="G3" s="170"/>
      <c r="H3" s="143" t="str">
        <f>VLOOKUP(C3,'Ref.3'!C3:D32,2,0)</f>
        <v>Sales Assistant Director Acting for Sales Director</v>
      </c>
      <c r="I3" s="143"/>
      <c r="J3" s="143"/>
      <c r="K3" s="62" t="s">
        <v>248</v>
      </c>
      <c r="L3" s="63" t="str">
        <f>VLOOKUP(C3,'Ref.3'!C3:E32,3,0)</f>
        <v>092-652-9800</v>
      </c>
      <c r="M3" s="170" t="s">
        <v>0</v>
      </c>
      <c r="N3" s="170"/>
      <c r="O3" s="64">
        <v>46296</v>
      </c>
    </row>
    <row r="4" spans="1:15" ht="30">
      <c r="A4" s="169" t="s">
        <v>250</v>
      </c>
      <c r="B4" s="170"/>
      <c r="C4" s="142" t="s">
        <v>12</v>
      </c>
      <c r="D4" s="142"/>
      <c r="E4" s="142"/>
      <c r="F4" s="170" t="s">
        <v>252</v>
      </c>
      <c r="G4" s="170"/>
      <c r="H4" s="143" t="str">
        <f>VLOOKUP(C5,'Ref2'!B4:G31,6,0)</f>
        <v>นายธวัชชัย จันทร์โยธา</v>
      </c>
      <c r="I4" s="143"/>
      <c r="J4" s="143"/>
      <c r="K4" s="62" t="s">
        <v>248</v>
      </c>
      <c r="L4" s="63" t="str">
        <f>VLOOKUP(C5,'Ref2'!B4:H31,7,0)</f>
        <v>086-609 2639</v>
      </c>
      <c r="M4" s="143" t="s">
        <v>420</v>
      </c>
      <c r="N4" s="143"/>
      <c r="O4" s="201"/>
    </row>
    <row r="5" spans="1:15" ht="30">
      <c r="A5" s="65"/>
      <c r="B5" s="62" t="s">
        <v>117</v>
      </c>
      <c r="C5" s="142" t="s">
        <v>158</v>
      </c>
      <c r="D5" s="142"/>
      <c r="E5" s="142"/>
      <c r="F5" s="170" t="s">
        <v>119</v>
      </c>
      <c r="G5" s="170"/>
      <c r="H5" s="143" t="str">
        <f>VLOOKUP(C5,'Ref2'!B4:C31,2,0)</f>
        <v>DD</v>
      </c>
      <c r="I5" s="143"/>
      <c r="J5" s="143"/>
      <c r="K5" s="62" t="s">
        <v>257</v>
      </c>
      <c r="L5" s="63" t="str">
        <f>VLOOKUP(C5,'Ref2'!B4:F31,5,0)</f>
        <v xml:space="preserve">AF </v>
      </c>
      <c r="M5" s="142" t="s">
        <v>143</v>
      </c>
      <c r="N5" s="142"/>
      <c r="O5" s="202"/>
    </row>
    <row r="6" spans="1:15" ht="28.8">
      <c r="A6" s="169" t="s">
        <v>123</v>
      </c>
      <c r="B6" s="170"/>
      <c r="C6" s="143" t="str">
        <f>$C$5</f>
        <v>ดินแดง</v>
      </c>
      <c r="D6" s="143"/>
      <c r="E6" s="143"/>
      <c r="F6" s="170" t="s">
        <v>253</v>
      </c>
      <c r="G6" s="170"/>
      <c r="H6" s="143" t="str">
        <f>VLOOKUP(C5,'Ref2'!B4:C31,2,0)</f>
        <v>DD</v>
      </c>
      <c r="I6" s="143"/>
      <c r="J6" s="143"/>
      <c r="K6" s="62" t="s">
        <v>258</v>
      </c>
      <c r="L6" s="63" t="str">
        <f>VLOOKUP(C5,'Ref2'!B4:D31,3,0)</f>
        <v>A</v>
      </c>
      <c r="M6" s="203" t="str">
        <f>VLOOKUP(M5,'Ref2'!O20:P24,2,0)</f>
        <v>Sales Co-ordinator manager</v>
      </c>
      <c r="N6" s="203"/>
      <c r="O6" s="204"/>
    </row>
    <row r="7" spans="1:15" ht="30.6" thickBot="1">
      <c r="A7" s="171" t="s">
        <v>255</v>
      </c>
      <c r="B7" s="159"/>
      <c r="C7" s="147" t="s">
        <v>554</v>
      </c>
      <c r="D7" s="147"/>
      <c r="E7" s="147"/>
      <c r="F7" s="159" t="s">
        <v>147</v>
      </c>
      <c r="G7" s="159"/>
      <c r="H7" s="197" t="s">
        <v>150</v>
      </c>
      <c r="I7" s="197"/>
      <c r="J7" s="197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480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7" t="s">
        <v>8</v>
      </c>
      <c r="C11" s="158"/>
      <c r="D11" s="151" t="s">
        <v>558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2">
        <v>2</v>
      </c>
      <c r="B12" s="149" t="s">
        <v>251</v>
      </c>
      <c r="C12" s="150"/>
      <c r="D12" s="144" t="s">
        <v>562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4" t="s">
        <v>561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2">
        <v>4</v>
      </c>
      <c r="B14" s="149" t="s">
        <v>405</v>
      </c>
      <c r="C14" s="150"/>
      <c r="D14" s="175" t="s">
        <v>559</v>
      </c>
      <c r="E14" s="145"/>
      <c r="F14" s="145"/>
      <c r="G14" s="145"/>
      <c r="H14" s="73" t="s">
        <v>403</v>
      </c>
      <c r="I14" s="208" t="s">
        <v>563</v>
      </c>
      <c r="J14" s="145"/>
      <c r="K14" s="73" t="s">
        <v>404</v>
      </c>
      <c r="L14" s="74" t="s">
        <v>556</v>
      </c>
      <c r="M14" s="73" t="s">
        <v>408</v>
      </c>
      <c r="N14" s="145" t="s">
        <v>544</v>
      </c>
      <c r="O14" s="146"/>
    </row>
    <row r="15" spans="1:15" ht="28.8">
      <c r="A15" s="72">
        <v>5</v>
      </c>
      <c r="B15" s="149" t="s">
        <v>406</v>
      </c>
      <c r="C15" s="150"/>
      <c r="D15" s="205"/>
      <c r="E15" s="145"/>
      <c r="F15" s="145"/>
      <c r="G15" s="145"/>
      <c r="H15" s="73" t="s">
        <v>403</v>
      </c>
      <c r="I15" s="208" t="s">
        <v>543</v>
      </c>
      <c r="J15" s="145"/>
      <c r="K15" s="73" t="s">
        <v>404</v>
      </c>
      <c r="L15" s="74" t="s">
        <v>543</v>
      </c>
      <c r="M15" s="73" t="s">
        <v>408</v>
      </c>
      <c r="N15" s="145" t="s">
        <v>544</v>
      </c>
      <c r="O15" s="146"/>
    </row>
    <row r="16" spans="1:15" ht="28.8">
      <c r="A16" s="72">
        <v>6</v>
      </c>
      <c r="B16" s="163" t="s">
        <v>114</v>
      </c>
      <c r="C16" s="163"/>
      <c r="D16" s="198" t="s">
        <v>401</v>
      </c>
      <c r="E16" s="199"/>
      <c r="F16" s="199"/>
      <c r="G16" s="199"/>
      <c r="H16" s="75" t="s">
        <v>409</v>
      </c>
      <c r="I16" s="200"/>
      <c r="J16" s="192"/>
      <c r="K16" s="75" t="s">
        <v>517</v>
      </c>
      <c r="L16" s="76"/>
      <c r="M16" s="75" t="s">
        <v>410</v>
      </c>
      <c r="N16" s="206"/>
      <c r="O16" s="207"/>
    </row>
    <row r="17" spans="1:18" ht="28.8">
      <c r="A17" s="72">
        <v>7</v>
      </c>
      <c r="B17" s="163" t="s">
        <v>560</v>
      </c>
      <c r="C17" s="163"/>
      <c r="D17" s="173">
        <v>1</v>
      </c>
      <c r="E17" s="174"/>
      <c r="F17" s="77" t="s">
        <v>510</v>
      </c>
      <c r="G17" s="77"/>
      <c r="H17" s="79">
        <v>5</v>
      </c>
      <c r="I17" s="77" t="s">
        <v>511</v>
      </c>
      <c r="J17" s="78"/>
      <c r="K17" s="79">
        <v>0</v>
      </c>
      <c r="L17" s="77" t="s">
        <v>512</v>
      </c>
      <c r="M17" s="77"/>
      <c r="N17" s="80">
        <v>50</v>
      </c>
      <c r="O17" s="81" t="s">
        <v>254</v>
      </c>
      <c r="P17" s="31"/>
    </row>
    <row r="18" spans="1:18" ht="28.8">
      <c r="A18" s="72">
        <v>8</v>
      </c>
      <c r="B18" s="163" t="s">
        <v>340</v>
      </c>
      <c r="C18" s="163"/>
      <c r="D18" s="191">
        <v>1</v>
      </c>
      <c r="E18" s="192"/>
      <c r="F18" s="77" t="s">
        <v>510</v>
      </c>
      <c r="G18" s="77"/>
      <c r="H18" s="80">
        <v>5</v>
      </c>
      <c r="I18" s="77" t="s">
        <v>511</v>
      </c>
      <c r="J18" s="77"/>
      <c r="K18" s="80">
        <v>0</v>
      </c>
      <c r="L18" s="77" t="s">
        <v>512</v>
      </c>
      <c r="M18" s="77"/>
      <c r="N18" s="79">
        <v>50</v>
      </c>
      <c r="O18" s="81" t="s">
        <v>254</v>
      </c>
      <c r="P18" s="31"/>
    </row>
    <row r="19" spans="1:18" ht="28.8">
      <c r="A19" s="72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513</v>
      </c>
      <c r="J19" s="168"/>
      <c r="K19" s="82"/>
      <c r="L19" s="128"/>
      <c r="M19" s="128"/>
      <c r="N19" s="128"/>
      <c r="O19" s="83" t="s">
        <v>514</v>
      </c>
    </row>
    <row r="20" spans="1:18" ht="29.4" thickBot="1">
      <c r="A20" s="84">
        <v>10</v>
      </c>
      <c r="B20" s="164" t="s">
        <v>509</v>
      </c>
      <c r="C20" s="164"/>
      <c r="D20" s="194" t="s">
        <v>547</v>
      </c>
      <c r="E20" s="195"/>
      <c r="F20" s="193"/>
      <c r="G20" s="193"/>
      <c r="H20" s="85" t="s">
        <v>284</v>
      </c>
      <c r="I20" s="196"/>
      <c r="J20" s="196"/>
      <c r="K20" s="86" t="s">
        <v>285</v>
      </c>
      <c r="L20" s="166"/>
      <c r="M20" s="166"/>
      <c r="N20" s="85" t="s">
        <v>286</v>
      </c>
      <c r="O20" s="87"/>
      <c r="R20" s="32"/>
    </row>
    <row r="21" spans="1:18" ht="28.8">
      <c r="A21" s="184">
        <v>11</v>
      </c>
      <c r="B21" s="161" t="s">
        <v>369</v>
      </c>
      <c r="C21" s="161"/>
      <c r="D21" s="187" t="s">
        <v>363</v>
      </c>
      <c r="E21" s="187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5"/>
      <c r="B22" s="162"/>
      <c r="C22" s="162"/>
      <c r="D22" s="187" t="s">
        <v>390</v>
      </c>
      <c r="E22" s="187"/>
      <c r="F22" s="165"/>
      <c r="G22" s="165"/>
      <c r="H22" s="90" t="s">
        <v>391</v>
      </c>
      <c r="I22" s="186"/>
      <c r="J22" s="18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367</v>
      </c>
      <c r="C23" s="160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60" t="s">
        <v>372</v>
      </c>
      <c r="C26" s="160"/>
      <c r="D26" s="188" t="s">
        <v>370</v>
      </c>
      <c r="E26" s="189"/>
      <c r="F26" s="165"/>
      <c r="G26" s="165"/>
      <c r="H26" s="165"/>
      <c r="I26" s="165"/>
      <c r="J26" s="189" t="s">
        <v>371</v>
      </c>
      <c r="K26" s="189"/>
      <c r="L26" s="165"/>
      <c r="M26" s="165"/>
      <c r="N26" s="165"/>
      <c r="O26" s="190"/>
    </row>
    <row r="27" spans="1:18" ht="28.8">
      <c r="A27" s="93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6">
        <v>17</v>
      </c>
      <c r="B28" s="178" t="s">
        <v>96</v>
      </c>
      <c r="C28" s="179"/>
      <c r="D28" s="96" t="s">
        <v>310</v>
      </c>
      <c r="E28" s="137" t="s">
        <v>555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6"/>
      <c r="B29" s="180"/>
      <c r="C29" s="181"/>
      <c r="D29" s="96" t="s">
        <v>311</v>
      </c>
      <c r="E29" s="137">
        <v>1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6"/>
      <c r="B30" s="180"/>
      <c r="C30" s="181"/>
      <c r="D30" s="96" t="s">
        <v>312</v>
      </c>
      <c r="E30" s="137">
        <v>2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6" t="s">
        <v>313</v>
      </c>
      <c r="E31" s="137">
        <v>3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7"/>
      <c r="B32" s="182"/>
      <c r="C32" s="183"/>
      <c r="D32" s="97" t="s">
        <v>545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display="https://maps.app.goo.gl/U3esiEbPqCCD8MLP8/https://maps.app.goo.gl/6EizXqsKBLtW3ofJ7" xr:uid="{3066569B-2FD4-4DF9-A1AD-334EEA18E11B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topLeftCell="D1" zoomScale="85" zoomScaleNormal="85" workbookViewId="0">
      <selection activeCell="F1" sqref="F1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2026-01-12T02:29:39Z</dcterms:modified>
  <cp:category/>
  <cp:contentStatus/>
</cp:coreProperties>
</file>