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7D3882A-3518-4162-AFC0-0CE4E8A7DCB3}" xr6:coauthVersionLast="47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<sst xmlns="http://schemas.openxmlformats.org/spreadsheetml/2006/main" count="1071" uniqueCount="557">
  <si>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</si>
  <si>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</si>
  <si>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</si>
  <si>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</si>
  <si>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</si>
  <si>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</si>
  <si>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</si>
  <si>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</si>
  <si>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</si>
  <si>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</si>
  <si>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</si>
  <si>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</si>
  <si>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</si>
  <si>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</si>
  <si>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</si>
  <si>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</si>
  <si>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</si>
  <si>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</si>
  <si>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</si>
  <si>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</si>
  <si>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</si>
  <si>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</si>
  <si>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</si>
  <si>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</si>
  <si>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</si>
  <si>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</si>
  <si>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</si>
  <si>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</si>
  <si>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</si>
  <si>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</si>
  <si>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</si>
  <si>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</si>
  <si>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</si>
  <si>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</si>
  <si>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</si>
  <si>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</si>
  <si>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</si>
  <si>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</si>
  <si>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</si>
  <si>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</si>
  <si>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</si>
  <si>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</si>
  <si>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</si>
  <si>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</si>
  <si>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</si>
  <si>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</si>
  <si>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</si>
  <si>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</si>
  <si>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</si>
  <si>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</si>
  <si>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</si>
  <si>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</si>
  <si>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</si>
  <si>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</si>
  <si>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</si>
  <si>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</si>
  <si>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</si>
  <si>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</si>
  <si>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</si>
  <si>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</si>
  <si>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</si>
  <si>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</si>
  <si>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</si>
  <si>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</si>
  <si>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</si>
  <si>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</si>
  <si>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</si>
  <si>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</si>
  <si>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</si>
  <si>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</si>
  <si>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</si>
  <si>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</si>
  <si>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</si>
  <si>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</si>
  <si>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</si>
  <si>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</si>
  <si>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</si>
  <si>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</si>
  <si>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</si>
  <si>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</si>
  <si>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</si>
  <si>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</si>
  <si>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</si>
  <si>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</si>
  <si>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</si>
  <si>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</si>
  <si>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</si>
  <si>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</si>
  <si>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</si>
  <si>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</si>
  <si>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</si>
  <si>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</si>
  <si>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</si>
  <si>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</si>
  <si>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</si>
  <si>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</si>
  <si>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</si>
  <si>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</si>
  <si>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</si>
  <si>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</si>
  <si>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</si>
  <si>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</si>
  <si>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</si>
  <si>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</si>
  <si>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</si>
  <si>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</si>
  <si>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</si>
  <si>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</si>
  <si>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</si>
  <si>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</si>
  <si>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</si>
  <si>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</si>
  <si>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</si>
  <si>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</si>
  <si>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</si>
  <si>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</si>
  <si>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</si>
  <si>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</si>
  <si>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</si>
  <si>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</si>
  <si>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</si>
  <si>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</si>
  <si>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</si>
  <si>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</si>
  <si>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</si>
  <si>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</si>
  <si>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</si>
  <si>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</si>
  <si>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</si>
  <si>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</si>
  <si>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</si>
  <si>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</si>
  <si>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</si>
  <si>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</si>
  <si>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</si>
  <si>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</si>
  <si>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</si>
  <si>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</si>
  <si>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</si>
  <si>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</si>
  <si>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</si>
  <si>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</si>
  <si>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</si>
  <si>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</si>
  <si>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</si>
  <si>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</si>
  <si>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</si>
  <si>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</si>
  <si>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</si>
  <si>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</si>
  <si>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</si>
  <si>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</si>
  <si>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</si>
  <si>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</si>
  <si>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</si>
  <si>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</si>
  <si>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</si>
  <si>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</si>
  <si>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</si>
  <si>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</si>
  <si>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</si>
  <si>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</si>
  <si>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</si>
  <si>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</si>
  <si>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</si>
  <si>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</si>
  <si>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</si>
  <si>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</si>
  <si>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</si>
  <si>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</si>
  <si>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</si>
  <si>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</si>
  <si>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</si>
  <si>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</si>
  <si>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</si>
  <si>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</si>
  <si>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</si>
  <si>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</si>
  <si>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</si>
  <si>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</si>
  <si>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</si>
  <si>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</si>
  <si>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</si>
  <si>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</si>
  <si>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</si>
  <si>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</si>
  <si>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</si>
  <si>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</si>
  <si>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</si>
  <si>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</si>
  <si>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</si>
  <si>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</si>
  <si>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</si>
  <si>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</si>
  <si>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</si>
  <si>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</si>
  <si>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</si>
  <si>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</si>
  <si>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</si>
  <si>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</si>
  <si>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</si>
  <si>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</si>
  <si>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</si>
  <si>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</si>
  <si>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</si>
  <si>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</si>
  <si>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</si>
  <si>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</si>
  <si>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</si>
  <si>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</si>
  <si>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</si>
  <si>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</si>
  <si>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</si>
  <si>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</si>
  <si>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</si>
  <si>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</si>
  <si>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</si>
  <si>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</si>
  <si>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</si>
  <si>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</si>
  <si>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</si>
  <si>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</si>
  <si>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</si>
  <si>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</si>
  <si>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</si>
  <si>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</si>
  <si>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</si>
  <si>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</si>
  <si>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</si>
  <si>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</si>
  <si>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</si>
  <si>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</si>
  <si>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</si>
  <si>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</si>
  <si>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</si>
  <si>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</si>
  <si>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</si>
  <si>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</si>
  <si>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</si>
  <si>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</si>
  <si>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</si>
  <si>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</si>
  <si>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</si>
  <si>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</si>
  <si>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</si>
  <si>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</si>
  <si>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</si>
  <si>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</si>
  <si>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</si>
  <si>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</si>
  <si>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</si>
  <si>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</si>
  <si>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</si>
  <si>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</si>
  <si>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</si>
  <si>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</si>
  <si>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</si>
  <si>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</si>
  <si>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</si>
  <si>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</si>
  <si>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</si>
  <si>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</si>
  <si>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</si>
  <si>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</si>
  <si>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</si>
  <si>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</si>
  <si>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</si>
  <si>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</si>
  <si>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</si>
  <si>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</si>
  <si>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</si>
  <si>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</si>
  <si>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</si>
  <si>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</si>
  <si>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</si>
  <si>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</si>
  <si>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</si>
  <si>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</si>
  <si>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</si>
  <si>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</si>
  <si>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</si>
  <si>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</si>
  <si>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</si>
  <si>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</si>
  <si>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</si>
  <si>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</si>
  <si>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</si>
  <si>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</si>
  <si>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</si>
  <si>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</si>
  <si>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</si>
  <si>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</si>
  <si>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</si>
  <si>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</si>
  <si>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</si>
  <si>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</si>
  <si>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</si>
  <si>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</si>
  <si>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</si>
  <si>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</si>
  <si>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</si>
  <si>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</si>
  <si>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</si>
  <si>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</si>
  <si>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</si>
  <si>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</si>
  <si>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</si>
  <si>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</si>
  <si>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</si>
  <si>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</si>
  <si>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</si>
  <si>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</si>
  <si>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</si>
  <si>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</si>
  <si>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</si>
  <si>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</si>
  <si>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</si>
  <si>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</si>
  <si>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</si>
  <si>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</si>
  <si>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</si>
  <si>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</si>
  <si>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</si>
  <si>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</si>
  <si>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</si>
  <si>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</si>
  <si>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</si>
  <si>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</si>
  <si>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</si>
  <si>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</si>
  <si>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</si>
  <si>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</si>
  <si>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</si>
  <si>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</si>
  <si>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</si>
  <si>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</si>
  <si>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</si>
  <si>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</si>
  <si>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</si>
  <si>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</si>
  <si>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</si>
  <si>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</si>
  <si>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</si>
  <si>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</si>
  <si>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</si>
  <si>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</si>
  <si>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</si>
  <si>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</si>
  <si>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</si>
  <si>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</si>
  <si>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</si>
  <si>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</si>
  <si>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</si>
  <si>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</si>
  <si>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</si>
  <si>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</si>
  <si>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</si>
  <si>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</si>
  <si>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</si>
  <si>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</si>
  <si>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</si>
  <si>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</si>
  <si>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</si>
  <si>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</si>
  <si>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</si>
  <si>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</si>
  <si>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</si>
  <si>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</si>
  <si>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</si>
  <si>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</si>
  <si>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</si>
  <si>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</si>
  <si>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</si>
  <si>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</si>
  <si>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</si>
  <si>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</si>
  <si>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</si>
  <si>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</si>
  <si>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</si>
  <si>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</si>
  <si>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</si>
  <si>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</si>
  <si>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</si>
  <si>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</si>
  <si>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</si>
  <si>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</si>
  <si>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</si>
  <si>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</si>
  <si>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</si>
  <si>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</si>
  <si>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</si>
  <si>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</si>
  <si>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</si>
  <si>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</si>
  <si>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</si>
  <si>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</si>
  <si>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</si>
  <si>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</si>
  <si>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</si>
  <si>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</si>
  <si>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</si>
  <si>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</si>
  <si>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</si>
  <si>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</si>
  <si>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</si>
  <si>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</si>
  <si>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</si>
  <si>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</si>
  <si>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</si>
  <si>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</si>
  <si>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</si>
  <si>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</si>
  <si>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</si>
  <si>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</si>
  <si>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</si>
  <si>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</si>
  <si>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</si>
  <si>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</si>
  <si>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</si>
  <si>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</si>
  <si>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</si>
  <si>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</si>
  <si>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</si>
  <si>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</si>
  <si>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</si>
  <si>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</si>
  <si>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</si>
  <si>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</si>
  <si>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</si>
  <si>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</si>
  <si>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</si>
  <si>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</si>
  <si>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</si>
  <si>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</si>
  <si>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</si>
  <si>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</si>
  <si>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</si>
  <si>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</si>
  <si>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</si>
  <si>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</si>
  <si>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</si>
  <si>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</si>
  <si>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</si>
  <si>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</si>
  <si>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</si>
  <si>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</si>
  <si>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</si>
  <si>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</si>
  <si>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</si>
  <si>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</si>
  <si>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</si>
  <si>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</si>
  <si>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</si>
  <si>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</si>
  <si>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</si>
  <si>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</si>
  <si>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</si>
  <si>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</si>
  <si>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</si>
  <si>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</si>
  <si>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</si>
  <si>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</si>
  <si>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</si>
  <si>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</si>
  <si>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</si>
  <si>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</si>
  <si>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</si>
  <si>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</si>
  <si>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</si>
  <si>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</si>
  <si>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</si>
  <si>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</si>
  <si>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</si>
  <si>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</si>
  <si>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</si>
  <si>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</si>
  <si>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</si>
  <si>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</si>
  <si>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</si>
  <si>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</si>
  <si>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</si>
  <si>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</si>
  <si>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</si>
  <si>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</si>
  <si>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</si>
  <si>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</si>
  <si>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</si>
  <si>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</si>
  <si>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</si>
  <si>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</si>
  <si>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</si>
  <si>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</si>
  <si>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</si>
  <si>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</si>
  <si>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</si>
  <si>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</si>
  <si>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</si>
  <si>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</si>
  <si>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</si>
  <si>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</si>
  <si>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</si>
  <si>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</si>
  <si>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</si>
  <si>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</si>
  <si>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</si>
  <si>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</si>
  <si>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</si>
  <si>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</si>
  <si>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</si>
  <si>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</si>
  <si>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</si>
  <si>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</si>
  <si>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</si>
  <si>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</si>
  <si>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</si>
  <si>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</si>
  <si>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</si>
  <si>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</si>
  <si>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</si>
  <si>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</si>
  <si>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</si>
  <si>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</si>
  <si>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</si>
  <si>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</si>
  <si>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</si>
  <si>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</si>
  <si>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</si>
  <si>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</si>
  <si>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</si>
  <si>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</si>
  <si>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</si>
  <si>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</si>
  <si>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</si>
  <si>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</si>
  <si>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</si>
  <si>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</si>
  <si>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</si>
  <si>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</si>
  <si>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</si>
  <si>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RS20241012136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</si>
  <si>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</si>
  <si>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</si>
  <si>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</si>
  <si>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</si>
  <si>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</si>
  <si>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</si>
  <si>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</si>
  <si>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</si>
  <si>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</si>
  <si>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>The Siamese Hotel Pattaya</t>
  </si>
  <si>
    <t>160/60 หมู่ที่ 5 เมืองพัทยา อำเภอบางละมุง ชลบุรี 20150</t>
  </si>
  <si>
    <t>https://maps.app.goo.gl/YN5K59MhmMEJEzHA8</t>
  </si>
  <si>
    <t>คุณเม้ง</t>
  </si>
  <si>
    <t>0816367986</t>
  </si>
  <si>
    <t xml:space="preserve"> 038 425 668</t>
  </si>
  <si>
    <t>สำรวจระบบให้บริการ</t>
  </si>
  <si>
    <t>สำรวจอุปกรณ์ภายใน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</si>
</sst>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14</xdr:col>
      <xdr:colOff>452524</xdr:colOff>
      <xdr:row>29</xdr:row>
      <xdr:rowOff>45192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309609-30A1-43A6-8F86-F4D22D66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6125" y="3127375"/>
          <a:ext cx="11993649" cy="5315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N5K59MhmMEJEzHA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540</v>
      </c>
      <c r="P23" s="107" t="s">
        <v>301</v>
      </c>
      <c r="Q23" s="108" t="s">
        <v>541</v>
      </c>
      <c r="R23" s="48" t="s">
        <v>542</v>
      </c>
      <c r="S23" s="48" t="s">
        <v>542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545</v>
      </c>
      <c r="P24" s="107" t="s">
        <v>301</v>
      </c>
      <c r="Q24" s="112" t="s">
        <v>543</v>
      </c>
      <c r="R24" s="48" t="s">
        <v>544</v>
      </c>
      <c r="S24" s="123" t="s">
        <v>544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546</v>
      </c>
      <c r="P25" s="107" t="s">
        <v>301</v>
      </c>
      <c r="Q25" s="116" t="s">
        <v>547</v>
      </c>
      <c r="R25" s="124" t="s">
        <v>548</v>
      </c>
      <c r="S25" s="48" t="s">
        <v>548</v>
      </c>
      <c r="T25" s="111"/>
      <c r="U25" s="112" t="s">
        <v>510</v>
      </c>
      <c r="AB25">
        <v>23</v>
      </c>
    </row>
    <row r="26" spans="2:31" ht="23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540</v>
      </c>
      <c r="D23" s="107" t="s">
        <v>301</v>
      </c>
      <c r="E23" s="108" t="s">
        <v>541</v>
      </c>
      <c r="F23" s="48" t="s">
        <v>542</v>
      </c>
      <c r="G23" s="48" t="s">
        <v>542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545</v>
      </c>
      <c r="D24" s="107" t="s">
        <v>301</v>
      </c>
      <c r="E24" s="112" t="s">
        <v>543</v>
      </c>
      <c r="F24" s="48" t="s">
        <v>544</v>
      </c>
      <c r="G24" s="123" t="s">
        <v>544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546</v>
      </c>
      <c r="D25" s="107" t="s">
        <v>301</v>
      </c>
      <c r="E25" s="116" t="s">
        <v>547</v>
      </c>
      <c r="F25" s="124" t="s">
        <v>548</v>
      </c>
      <c r="G25" s="48" t="s">
        <v>548</v>
      </c>
      <c r="H25" s="111"/>
      <c r="I25" s="112" t="s">
        <v>510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6"/>
      <c r="B1" s="127"/>
      <c r="C1" s="127"/>
      <c r="D1" s="127"/>
      <c r="E1" s="127"/>
      <c r="F1" s="125" t="s">
        <v>258</v>
      </c>
      <c r="G1" s="125"/>
      <c r="H1" s="125"/>
      <c r="I1" s="125"/>
      <c r="J1" s="125"/>
      <c r="K1" s="127"/>
      <c r="L1" s="127"/>
      <c r="M1" s="127"/>
      <c r="N1" s="127"/>
      <c r="O1" s="128"/>
    </row>
    <row r="2" spans="1:15" ht="30.5">
      <c r="A2" s="170" t="s">
        <v>121</v>
      </c>
      <c r="B2" s="171"/>
      <c r="C2" s="143" t="s">
        <v>5</v>
      </c>
      <c r="D2" s="143"/>
      <c r="E2" s="143"/>
      <c r="F2" s="171" t="s">
        <v>145</v>
      </c>
      <c r="G2" s="171"/>
      <c r="H2" s="143" t="s">
        <v>18</v>
      </c>
      <c r="I2" s="143"/>
      <c r="J2" s="143"/>
      <c r="K2" s="143"/>
      <c r="L2" s="143"/>
      <c r="M2" s="171" t="s">
        <v>248</v>
      </c>
      <c r="N2" s="171"/>
      <c r="O2" s="61" t="s">
        <v>539</v>
      </c>
    </row>
    <row r="3" spans="1:15" ht="30.5">
      <c r="A3" s="170" t="s">
        <v>255</v>
      </c>
      <c r="B3" s="171"/>
      <c r="C3" s="143" t="s">
        <v>116</v>
      </c>
      <c r="D3" s="143"/>
      <c r="E3" s="143"/>
      <c r="F3" s="171" t="s">
        <v>9</v>
      </c>
      <c r="G3" s="171"/>
      <c r="H3" s="144" t="str">
        <f>VLOOKUP(C3,'Ref.3'!C3:D32,2,0)</f>
        <v>Sales Assistant Manager Acting for Sales Manager</v>
      </c>
      <c r="I3" s="144"/>
      <c r="J3" s="144"/>
      <c r="K3" s="62" t="s">
        <v>247</v>
      </c>
      <c r="L3" s="63" t="str">
        <f>VLOOKUP(C3,'Ref.3'!C3:E32,3,0)</f>
        <v xml:space="preserve">065-930-3737 </v>
      </c>
      <c r="M3" s="171" t="s">
        <v>0</v>
      </c>
      <c r="N3" s="171"/>
      <c r="O3" s="64">
        <v>45577</v>
      </c>
    </row>
    <row r="4" spans="1:15" ht="30.5">
      <c r="A4" s="170" t="s">
        <v>249</v>
      </c>
      <c r="B4" s="171"/>
      <c r="C4" s="143" t="s">
        <v>12</v>
      </c>
      <c r="D4" s="143"/>
      <c r="E4" s="143"/>
      <c r="F4" s="171" t="s">
        <v>251</v>
      </c>
      <c r="G4" s="171"/>
      <c r="H4" s="144" t="e">
        <f>VLOOKUP(C5,'Ref2'!B4:G31,6,0)</f>
        <v>#N/A</v>
      </c>
      <c r="I4" s="144"/>
      <c r="J4" s="144"/>
      <c r="K4" s="62" t="s">
        <v>247</v>
      </c>
      <c r="L4" s="63" t="e">
        <f>VLOOKUP(C5,'Ref2'!B4:H31,7,0)</f>
        <v>#N/A</v>
      </c>
      <c r="M4" s="144" t="s">
        <v>411</v>
      </c>
      <c r="N4" s="144"/>
      <c r="O4" s="202"/>
    </row>
    <row r="5" spans="1:15" ht="30.5">
      <c r="A5" s="65"/>
      <c r="B5" s="62" t="s">
        <v>117</v>
      </c>
      <c r="C5" s="143" t="s">
        <v>327</v>
      </c>
      <c r="D5" s="143"/>
      <c r="E5" s="143"/>
      <c r="F5" s="171" t="s">
        <v>119</v>
      </c>
      <c r="G5" s="171"/>
      <c r="H5" s="144" t="e">
        <f>VLOOKUP(C5,'Ref2'!B4:C31,2,0)</f>
        <v>#N/A</v>
      </c>
      <c r="I5" s="144"/>
      <c r="J5" s="144"/>
      <c r="K5" s="62" t="s">
        <v>256</v>
      </c>
      <c r="L5" s="63" t="e">
        <f>VLOOKUP(C5,'Ref2'!B4:F31,5,0)</f>
        <v>#N/A</v>
      </c>
      <c r="M5" s="143" t="s">
        <v>142</v>
      </c>
      <c r="N5" s="143"/>
      <c r="O5" s="203"/>
    </row>
    <row r="6" spans="1:15" ht="29">
      <c r="A6" s="170" t="s">
        <v>123</v>
      </c>
      <c r="B6" s="171"/>
      <c r="C6" s="144" t="str">
        <f>$C$5</f>
        <v>พัทยา</v>
      </c>
      <c r="D6" s="144"/>
      <c r="E6" s="144"/>
      <c r="F6" s="171" t="s">
        <v>252</v>
      </c>
      <c r="G6" s="171"/>
      <c r="H6" s="144" t="e">
        <f>VLOOKUP(C5,'Ref2'!B4:C31,2,0)</f>
        <v>#N/A</v>
      </c>
      <c r="I6" s="144"/>
      <c r="J6" s="144"/>
      <c r="K6" s="62" t="s">
        <v>257</v>
      </c>
      <c r="L6" s="63" t="e">
        <f>VLOOKUP(C5,'Ref2'!B4:D31,3,0)</f>
        <v>#N/A</v>
      </c>
      <c r="M6" s="204" t="str">
        <f>VLOOKUP(M5,'Ref2'!O20:P24,2,0)</f>
        <v>Sales Co-ordinator manager</v>
      </c>
      <c r="N6" s="204"/>
      <c r="O6" s="205"/>
    </row>
    <row r="7" spans="1:15" ht="31" thickBot="1">
      <c r="A7" s="172" t="s">
        <v>254</v>
      </c>
      <c r="B7" s="160"/>
      <c r="C7" s="148" t="s">
        <v>235</v>
      </c>
      <c r="D7" s="148"/>
      <c r="E7" s="148"/>
      <c r="F7" s="160" t="s">
        <v>146</v>
      </c>
      <c r="G7" s="160"/>
      <c r="H7" s="198" t="s">
        <v>149</v>
      </c>
      <c r="I7" s="198"/>
      <c r="J7" s="198"/>
      <c r="K7" s="66" t="s">
        <v>281</v>
      </c>
      <c r="L7" s="148"/>
      <c r="M7" s="148"/>
      <c r="N7" s="148"/>
      <c r="O7" s="149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3" t="s">
        <v>3</v>
      </c>
      <c r="C10" s="173"/>
      <c r="D10" s="140" t="s">
        <v>4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</row>
    <row r="11" spans="1:15" ht="26.25" customHeight="1">
      <c r="A11" s="71">
        <v>1</v>
      </c>
      <c r="B11" s="158" t="s">
        <v>8</v>
      </c>
      <c r="C11" s="159"/>
      <c r="D11" s="152" t="s">
        <v>549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4"/>
    </row>
    <row r="12" spans="1:15" ht="33.75" customHeight="1">
      <c r="A12" s="72">
        <v>2</v>
      </c>
      <c r="B12" s="150" t="s">
        <v>250</v>
      </c>
      <c r="C12" s="151"/>
      <c r="D12" s="145" t="s">
        <v>550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1:15" ht="31.5" customHeight="1">
      <c r="A13" s="72">
        <v>3</v>
      </c>
      <c r="B13" s="150" t="s">
        <v>94</v>
      </c>
      <c r="C13" s="151"/>
      <c r="D13" s="155" t="s">
        <v>551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7"/>
    </row>
    <row r="14" spans="1:15" ht="33" customHeight="1">
      <c r="A14" s="72">
        <v>4</v>
      </c>
      <c r="B14" s="150" t="s">
        <v>398</v>
      </c>
      <c r="C14" s="151"/>
      <c r="D14" s="176" t="s">
        <v>552</v>
      </c>
      <c r="E14" s="146"/>
      <c r="F14" s="146"/>
      <c r="G14" s="146"/>
      <c r="H14" s="73" t="s">
        <v>396</v>
      </c>
      <c r="I14" s="208" t="s">
        <v>553</v>
      </c>
      <c r="J14" s="146"/>
      <c r="K14" s="73" t="s">
        <v>397</v>
      </c>
      <c r="L14" s="74"/>
      <c r="M14" s="73" t="s">
        <v>401</v>
      </c>
      <c r="N14" s="146" t="s">
        <v>528</v>
      </c>
      <c r="O14" s="147"/>
    </row>
    <row r="15" spans="1:15" ht="29">
      <c r="A15" s="72">
        <v>5</v>
      </c>
      <c r="B15" s="150" t="s">
        <v>399</v>
      </c>
      <c r="C15" s="151"/>
      <c r="D15" s="176"/>
      <c r="E15" s="146"/>
      <c r="F15" s="146"/>
      <c r="G15" s="146"/>
      <c r="H15" s="73" t="s">
        <v>396</v>
      </c>
      <c r="I15" s="208" t="s">
        <v>554</v>
      </c>
      <c r="J15" s="146"/>
      <c r="K15" s="73" t="s">
        <v>397</v>
      </c>
      <c r="L15" s="74"/>
      <c r="M15" s="73" t="s">
        <v>401</v>
      </c>
      <c r="N15" s="146" t="s">
        <v>528</v>
      </c>
      <c r="O15" s="147"/>
    </row>
    <row r="16" spans="1:15" ht="29">
      <c r="A16" s="72">
        <v>6</v>
      </c>
      <c r="B16" s="164" t="s">
        <v>114</v>
      </c>
      <c r="C16" s="164"/>
      <c r="D16" s="199" t="s">
        <v>414</v>
      </c>
      <c r="E16" s="200"/>
      <c r="F16" s="200"/>
      <c r="G16" s="200"/>
      <c r="H16" s="75" t="s">
        <v>403</v>
      </c>
      <c r="I16" s="201"/>
      <c r="J16" s="193"/>
      <c r="K16" s="75" t="s">
        <v>503</v>
      </c>
      <c r="L16" s="76"/>
      <c r="M16" s="75" t="s">
        <v>404</v>
      </c>
      <c r="N16" s="206"/>
      <c r="O16" s="207"/>
    </row>
    <row r="17" spans="1:18" ht="29">
      <c r="A17" s="72">
        <v>7</v>
      </c>
      <c r="B17" s="164" t="s">
        <v>402</v>
      </c>
      <c r="C17" s="164"/>
      <c r="D17" s="174">
        <v>1</v>
      </c>
      <c r="E17" s="175"/>
      <c r="F17" s="77" t="s">
        <v>496</v>
      </c>
      <c r="G17" s="77"/>
      <c r="H17" s="79">
        <v>6</v>
      </c>
      <c r="I17" s="77" t="s">
        <v>497</v>
      </c>
      <c r="J17" s="78"/>
      <c r="K17" s="79">
        <v>123</v>
      </c>
      <c r="L17" s="77" t="s">
        <v>498</v>
      </c>
      <c r="M17" s="77"/>
      <c r="N17" s="80">
        <v>62</v>
      </c>
      <c r="O17" s="81" t="s">
        <v>253</v>
      </c>
      <c r="P17" s="31"/>
    </row>
    <row r="18" spans="1:18" ht="29">
      <c r="A18" s="72">
        <v>8</v>
      </c>
      <c r="B18" s="164" t="s">
        <v>333</v>
      </c>
      <c r="C18" s="164"/>
      <c r="D18" s="192"/>
      <c r="E18" s="193"/>
      <c r="F18" s="77" t="s">
        <v>496</v>
      </c>
      <c r="G18" s="77"/>
      <c r="H18" s="80"/>
      <c r="I18" s="77" t="s">
        <v>497</v>
      </c>
      <c r="J18" s="77"/>
      <c r="K18" s="80"/>
      <c r="L18" s="77" t="s">
        <v>498</v>
      </c>
      <c r="M18" s="77"/>
      <c r="N18" s="79"/>
      <c r="O18" s="81" t="s">
        <v>253</v>
      </c>
      <c r="P18" s="31"/>
    </row>
    <row r="19" spans="1:18" ht="29">
      <c r="A19" s="72">
        <v>9</v>
      </c>
      <c r="B19" s="164" t="s">
        <v>11</v>
      </c>
      <c r="C19" s="164"/>
      <c r="D19" s="136"/>
      <c r="E19" s="137"/>
      <c r="F19" s="166"/>
      <c r="G19" s="166"/>
      <c r="H19" s="166"/>
      <c r="I19" s="168" t="s">
        <v>499</v>
      </c>
      <c r="J19" s="169"/>
      <c r="K19" s="82"/>
      <c r="L19" s="129"/>
      <c r="M19" s="129"/>
      <c r="N19" s="129"/>
      <c r="O19" s="83" t="s">
        <v>500</v>
      </c>
    </row>
    <row r="20" spans="1:18" ht="29.5" thickBot="1">
      <c r="A20" s="84">
        <v>10</v>
      </c>
      <c r="B20" s="165" t="s">
        <v>495</v>
      </c>
      <c r="C20" s="165"/>
      <c r="D20" s="195" t="s">
        <v>531</v>
      </c>
      <c r="E20" s="196"/>
      <c r="F20" s="194"/>
      <c r="G20" s="194"/>
      <c r="H20" s="85" t="s">
        <v>282</v>
      </c>
      <c r="I20" s="197"/>
      <c r="J20" s="197"/>
      <c r="K20" s="86" t="s">
        <v>283</v>
      </c>
      <c r="L20" s="167"/>
      <c r="M20" s="167"/>
      <c r="N20" s="85" t="s">
        <v>284</v>
      </c>
      <c r="O20" s="87"/>
      <c r="R20" s="32"/>
    </row>
    <row r="21" spans="1:18" ht="29">
      <c r="A21" s="185">
        <v>11</v>
      </c>
      <c r="B21" s="162" t="s">
        <v>362</v>
      </c>
      <c r="C21" s="162"/>
      <c r="D21" s="188" t="s">
        <v>356</v>
      </c>
      <c r="E21" s="188"/>
      <c r="F21" s="132" t="s">
        <v>400</v>
      </c>
      <c r="G21" s="132"/>
      <c r="H21" s="88" t="s">
        <v>366</v>
      </c>
      <c r="I21" s="132"/>
      <c r="J21" s="132"/>
      <c r="K21" s="88" t="s">
        <v>357</v>
      </c>
      <c r="L21" s="132"/>
      <c r="M21" s="132"/>
      <c r="N21" s="88" t="s">
        <v>359</v>
      </c>
      <c r="O21" s="89"/>
    </row>
    <row r="22" spans="1:18" ht="29">
      <c r="A22" s="186"/>
      <c r="B22" s="163"/>
      <c r="C22" s="163"/>
      <c r="D22" s="188" t="s">
        <v>383</v>
      </c>
      <c r="E22" s="188"/>
      <c r="F22" s="166"/>
      <c r="G22" s="166"/>
      <c r="H22" s="90" t="s">
        <v>384</v>
      </c>
      <c r="I22" s="187"/>
      <c r="J22" s="187"/>
      <c r="K22" s="91"/>
      <c r="L22" s="91"/>
      <c r="M22" s="91"/>
      <c r="N22" s="91"/>
      <c r="O22" s="92"/>
    </row>
    <row r="23" spans="1:18" ht="29">
      <c r="A23" s="93">
        <v>12</v>
      </c>
      <c r="B23" s="161" t="s">
        <v>360</v>
      </c>
      <c r="C23" s="161"/>
      <c r="D23" s="90">
        <v>1</v>
      </c>
      <c r="E23" s="132" t="s">
        <v>390</v>
      </c>
      <c r="F23" s="132"/>
      <c r="G23" s="90">
        <v>2</v>
      </c>
      <c r="H23" s="132" t="s">
        <v>391</v>
      </c>
      <c r="I23" s="132"/>
      <c r="J23" s="90">
        <v>3</v>
      </c>
      <c r="K23" s="132" t="s">
        <v>393</v>
      </c>
      <c r="L23" s="132"/>
      <c r="M23" s="94">
        <v>4</v>
      </c>
      <c r="N23" s="132" t="s">
        <v>392</v>
      </c>
      <c r="O23" s="133"/>
    </row>
    <row r="24" spans="1:18" ht="29">
      <c r="A24" s="93">
        <v>13</v>
      </c>
      <c r="B24" s="95" t="s">
        <v>358</v>
      </c>
      <c r="C24" s="95"/>
      <c r="D24" s="90">
        <v>1</v>
      </c>
      <c r="E24" s="132" t="s">
        <v>387</v>
      </c>
      <c r="F24" s="132"/>
      <c r="G24" s="90">
        <v>2</v>
      </c>
      <c r="H24" s="132" t="s">
        <v>388</v>
      </c>
      <c r="I24" s="132"/>
      <c r="J24" s="90">
        <v>3</v>
      </c>
      <c r="K24" s="132" t="s">
        <v>389</v>
      </c>
      <c r="L24" s="132"/>
      <c r="M24" s="94">
        <v>4</v>
      </c>
      <c r="N24" s="132"/>
      <c r="O24" s="133"/>
    </row>
    <row r="25" spans="1:18" ht="29">
      <c r="A25" s="93">
        <v>14</v>
      </c>
      <c r="B25" s="95" t="s">
        <v>361</v>
      </c>
      <c r="C25" s="95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</row>
    <row r="26" spans="1:18" ht="29">
      <c r="A26" s="93">
        <v>15</v>
      </c>
      <c r="B26" s="161" t="s">
        <v>365</v>
      </c>
      <c r="C26" s="161"/>
      <c r="D26" s="189" t="s">
        <v>363</v>
      </c>
      <c r="E26" s="190"/>
      <c r="F26" s="166"/>
      <c r="G26" s="166"/>
      <c r="H26" s="166"/>
      <c r="I26" s="166"/>
      <c r="J26" s="190" t="s">
        <v>364</v>
      </c>
      <c r="K26" s="190"/>
      <c r="L26" s="166"/>
      <c r="M26" s="166"/>
      <c r="N26" s="166"/>
      <c r="O26" s="191"/>
    </row>
    <row r="27" spans="1:18" ht="29">
      <c r="A27" s="93">
        <v>16</v>
      </c>
      <c r="B27" s="161" t="s">
        <v>99</v>
      </c>
      <c r="C27" s="161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</row>
    <row r="28" spans="1:18" ht="30.5">
      <c r="A28" s="177">
        <v>17</v>
      </c>
      <c r="B28" s="179" t="s">
        <v>96</v>
      </c>
      <c r="C28" s="180"/>
      <c r="D28" s="96" t="s">
        <v>305</v>
      </c>
      <c r="E28" s="138" t="s">
        <v>555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9"/>
    </row>
    <row r="29" spans="1:18" ht="30.5">
      <c r="A29" s="177"/>
      <c r="B29" s="181"/>
      <c r="C29" s="182"/>
      <c r="D29" s="96" t="s">
        <v>306</v>
      </c>
      <c r="E29" s="138" t="s">
        <v>556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9"/>
    </row>
    <row r="30" spans="1:18" ht="30.5">
      <c r="A30" s="177"/>
      <c r="B30" s="181"/>
      <c r="C30" s="182"/>
      <c r="D30" s="96" t="s">
        <v>307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</row>
    <row r="31" spans="1:18" ht="30.5">
      <c r="A31" s="177"/>
      <c r="B31" s="181"/>
      <c r="C31" s="182"/>
      <c r="D31" s="96" t="s">
        <v>308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9"/>
    </row>
    <row r="32" spans="1:18" ht="31" thickBot="1">
      <c r="A32" s="178"/>
      <c r="B32" s="183"/>
      <c r="C32" s="184"/>
      <c r="D32" s="97" t="s">
        <v>529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1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783BF39-0C0B-4B3A-8F01-81207015479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40" zoomScaleNormal="40" workbookViewId="0">
      <selection activeCell="T42" sqref="T42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2" t="s">
        <v>530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2026-01-22T08:00:51Z</dcterms:modified>
  <cp:category/>
  <cp:contentStatus/>
</cp:coreProperties>
</file>