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1018 โรงแรมฮอลิเดย์ อินน์ สุขุมวิท\"/>
    </mc:Choice>
  </mc:AlternateContent>
  <xr:revisionPtr revIDLastSave="0" documentId="13_ncr:1_{5D9B45BE-AD24-46D4-9DB4-38265CE95BAB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<sst xmlns="http://schemas.openxmlformats.org/spreadsheetml/2006/main" count="1062" uniqueCount="561">
  <si>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</si>
  <si>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</si>
  <si>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</si>
  <si>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</si>
  <si>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</si>
  <si>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</si>
  <si>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</si>
  <si>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</si>
  <si>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</si>
  <si>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</si>
  <si>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</si>
  <si>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</si>
  <si>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</si>
  <si>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</si>
  <si>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</si>
  <si>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</si>
  <si>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</si>
  <si>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</si>
  <si>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</si>
  <si>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</si>
  <si>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</si>
  <si>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</si>
  <si>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</si>
  <si>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</si>
  <si>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</si>
  <si>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</si>
  <si>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</si>
  <si>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</si>
  <si>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</si>
  <si>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</si>
  <si>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</si>
  <si>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</si>
  <si>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</si>
  <si>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</si>
  <si>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</si>
  <si>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</si>
  <si>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</si>
  <si>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</si>
  <si>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</si>
  <si>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</si>
  <si>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</si>
  <si>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</si>
  <si>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</si>
  <si>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</si>
  <si>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</si>
  <si>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</si>
  <si>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</si>
  <si>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</si>
  <si>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</si>
  <si>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</si>
  <si>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</si>
  <si>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</si>
  <si>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</si>
  <si>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</si>
  <si>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</si>
  <si>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</si>
  <si>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</si>
  <si>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</si>
  <si>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</si>
  <si>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</si>
  <si>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</si>
  <si>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</si>
  <si>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</si>
  <si>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</si>
  <si>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</si>
  <si>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</si>
  <si>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</si>
  <si>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</si>
  <si>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</si>
  <si>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</si>
  <si>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</si>
  <si>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</si>
  <si>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</si>
  <si>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</si>
  <si>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</si>
  <si>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</si>
  <si>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</si>
  <si>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</si>
  <si>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</si>
  <si>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</si>
  <si>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</si>
  <si>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</si>
  <si>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</si>
  <si>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</si>
  <si>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</si>
  <si>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</si>
  <si>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</si>
  <si>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</si>
  <si>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</si>
  <si>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</si>
  <si>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</si>
  <si>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</si>
  <si>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</si>
  <si>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</si>
  <si>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</si>
  <si>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</si>
  <si>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</si>
  <si>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</si>
  <si>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</si>
  <si>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</si>
  <si>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</si>
  <si>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</si>
  <si>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</si>
  <si>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</si>
  <si>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</si>
  <si>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</si>
  <si>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</si>
  <si>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</si>
  <si>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</si>
  <si>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</si>
  <si>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</si>
  <si>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</si>
  <si>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</si>
  <si>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</si>
  <si>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</si>
  <si>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</si>
  <si>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</si>
  <si>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</si>
  <si>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</si>
  <si>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</si>
  <si>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</si>
  <si>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</si>
  <si>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</si>
  <si>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</si>
  <si>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</si>
  <si>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</si>
  <si>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</si>
  <si>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</si>
  <si>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</si>
  <si>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</si>
  <si>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</si>
  <si>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</si>
  <si>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</si>
  <si>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</si>
  <si>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</si>
  <si>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</si>
  <si>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</si>
  <si>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</si>
  <si>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</si>
  <si>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</si>
  <si>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</si>
  <si>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</si>
  <si>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</si>
  <si>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</si>
  <si>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</si>
  <si>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</si>
  <si>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</si>
  <si>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</si>
  <si>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</si>
  <si>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</si>
  <si>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</si>
  <si>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</si>
  <si>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</si>
  <si>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</si>
  <si>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</si>
  <si>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</si>
  <si>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</si>
  <si>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</si>
  <si>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</si>
  <si>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</si>
  <si>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</si>
  <si>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</si>
  <si>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</si>
  <si>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</si>
  <si>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</si>
  <si>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</si>
  <si>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</si>
  <si>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</si>
  <si>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</si>
  <si>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</si>
  <si>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</si>
  <si>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</si>
  <si>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</si>
  <si>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</si>
  <si>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</si>
  <si>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</si>
  <si>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</si>
  <si>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</si>
  <si>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</si>
  <si>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</si>
  <si>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</si>
  <si>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</si>
  <si>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</si>
  <si>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</si>
  <si>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</si>
  <si>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</si>
  <si>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</si>
  <si>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</si>
  <si>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</si>
  <si>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</si>
  <si>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</si>
  <si>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</si>
  <si>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</si>
  <si>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</si>
  <si>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</si>
  <si>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</si>
  <si>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</si>
  <si>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</si>
  <si>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</si>
  <si>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</si>
  <si>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</si>
  <si>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</si>
  <si>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</si>
  <si>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</si>
  <si>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</si>
  <si>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</si>
  <si>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</si>
  <si>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</si>
  <si>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</si>
  <si>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</si>
  <si>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</si>
  <si>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</si>
  <si>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</si>
  <si>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</si>
  <si>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</si>
  <si>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</si>
  <si>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</si>
  <si>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</si>
  <si>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</si>
  <si>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</si>
  <si>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</si>
  <si>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</si>
  <si>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</si>
  <si>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</si>
  <si>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</si>
  <si>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</si>
  <si>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</si>
  <si>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</si>
  <si>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</si>
  <si>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</si>
  <si>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</si>
  <si>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</si>
  <si>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</si>
  <si>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</si>
  <si>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</si>
  <si>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</si>
  <si>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</si>
  <si>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</si>
  <si>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</si>
  <si>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</si>
  <si>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</si>
  <si>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</si>
  <si>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</si>
  <si>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</si>
  <si>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</si>
  <si>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</si>
  <si>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</si>
  <si>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</si>
  <si>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</si>
  <si>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</si>
  <si>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</si>
  <si>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</si>
  <si>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</si>
  <si>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</si>
  <si>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</si>
  <si>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</si>
  <si>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</si>
  <si>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</si>
  <si>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</si>
  <si>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</si>
  <si>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</si>
  <si>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</si>
  <si>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</si>
  <si>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</si>
  <si>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</si>
  <si>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</si>
  <si>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</si>
  <si>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</si>
  <si>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</si>
  <si>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</si>
  <si>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</si>
  <si>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</si>
  <si>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</si>
  <si>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</si>
  <si>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</si>
  <si>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</si>
  <si>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</si>
  <si>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</si>
  <si>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</si>
  <si>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</si>
  <si>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</si>
  <si>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</si>
  <si>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</si>
  <si>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</si>
  <si>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</si>
  <si>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</si>
  <si>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</si>
  <si>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</si>
  <si>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</si>
  <si>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</si>
  <si>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</si>
  <si>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</si>
  <si>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</si>
  <si>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</si>
  <si>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</si>
  <si>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</si>
  <si>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</si>
  <si>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</si>
  <si>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</si>
  <si>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</si>
  <si>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</si>
  <si>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</si>
  <si>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</si>
  <si>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</si>
  <si>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</si>
  <si>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</si>
  <si>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</si>
  <si>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</si>
  <si>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</si>
  <si>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</si>
  <si>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</si>
  <si>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</si>
  <si>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</si>
  <si>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</si>
  <si>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</si>
  <si>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</si>
  <si>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</si>
  <si>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</si>
  <si>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</si>
  <si>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</si>
  <si>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</si>
  <si>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</si>
  <si>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</si>
  <si>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</si>
  <si>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</si>
  <si>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</si>
  <si>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</si>
  <si>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</si>
  <si>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</si>
  <si>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</si>
  <si>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</si>
  <si>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</si>
  <si>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</si>
  <si>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</si>
  <si>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</si>
  <si>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</si>
  <si>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</si>
  <si>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</si>
  <si>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</si>
  <si>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</si>
  <si>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</si>
  <si>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</si>
  <si>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</si>
  <si>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</si>
  <si>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</si>
  <si>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</si>
  <si>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</si>
  <si>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</si>
  <si>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</si>
  <si>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</si>
  <si>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</si>
  <si>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</si>
  <si>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</si>
  <si>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</si>
  <si>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</si>
  <si>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</si>
  <si>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</si>
  <si>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</si>
  <si>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</si>
  <si>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</si>
  <si>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</si>
  <si>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</si>
  <si>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</si>
  <si>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</si>
  <si>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</si>
  <si>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</si>
  <si>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</si>
  <si>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</si>
  <si>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</si>
  <si>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</si>
  <si>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</si>
  <si>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</si>
  <si>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</si>
  <si>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</si>
  <si>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</si>
  <si>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</si>
  <si>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</si>
  <si>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</si>
  <si>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</si>
  <si>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</si>
  <si>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</si>
  <si>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</si>
  <si>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</si>
  <si>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</si>
  <si>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</si>
  <si>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</si>
  <si>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</si>
  <si>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</si>
  <si>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</si>
  <si>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</si>
  <si>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</si>
  <si>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</si>
  <si>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</si>
  <si>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</si>
  <si>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</si>
  <si>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</si>
  <si>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</si>
  <si>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</si>
  <si>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</si>
  <si>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</si>
  <si>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</si>
  <si>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</si>
  <si>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</si>
  <si>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</si>
  <si>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</si>
  <si>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</si>
  <si>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</si>
  <si>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</si>
  <si>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</si>
  <si>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</si>
  <si>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</si>
  <si>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</si>
  <si>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</si>
  <si>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</si>
  <si>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</si>
  <si>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</si>
  <si>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</si>
  <si>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</si>
  <si>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</si>
  <si>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</si>
  <si>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</si>
  <si>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</si>
  <si>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</si>
  <si>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</si>
  <si>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</si>
  <si>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</si>
  <si>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</si>
  <si>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</si>
  <si>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</si>
  <si>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</si>
  <si>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</si>
  <si>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</si>
  <si>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</si>
  <si>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</si>
  <si>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</si>
  <si>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</si>
  <si>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</si>
  <si>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</si>
  <si>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</si>
  <si>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</si>
  <si>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</si>
  <si>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</si>
  <si>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</si>
  <si>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</si>
  <si>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</si>
  <si>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</si>
  <si>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</si>
  <si>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</si>
  <si>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</si>
  <si>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</si>
  <si>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</si>
  <si>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</si>
  <si>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</si>
  <si>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</si>
  <si>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</si>
  <si>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</si>
  <si>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</si>
  <si>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</si>
  <si>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</si>
  <si>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</si>
  <si>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</si>
  <si>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</si>
  <si>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</si>
  <si>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</si>
  <si>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</si>
  <si>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</si>
  <si>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</si>
  <si>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</si>
  <si>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</si>
  <si>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</si>
  <si>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</si>
  <si>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</si>
  <si>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</si>
  <si>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</si>
  <si>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</si>
  <si>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</si>
  <si>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</si>
  <si>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</si>
  <si>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</si>
  <si>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</si>
  <si>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</si>
  <si>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</si>
  <si>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</si>
  <si>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</si>
  <si>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</si>
  <si>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</si>
  <si>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</si>
  <si>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</si>
  <si>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</si>
  <si>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</si>
  <si>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</si>
  <si>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</si>
  <si>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</si>
  <si>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</si>
  <si>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</si>
  <si>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</si>
  <si>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</si>
  <si>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</si>
  <si>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</si>
  <si>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</si>
  <si>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</si>
  <si>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</si>
  <si>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</si>
  <si>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</si>
  <si>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</si>
  <si>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</si>
  <si>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</si>
  <si>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</si>
  <si>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</si>
  <si>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</si>
  <si>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</si>
  <si>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</si>
  <si>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</si>
  <si>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</si>
  <si>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</si>
  <si>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</si>
  <si>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</si>
  <si>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</si>
  <si>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</si>
  <si>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</si>
  <si>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</si>
  <si>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</si>
  <si>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</si>
  <si>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</si>
  <si>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</si>
  <si>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</si>
  <si>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</si>
  <si>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</si>
  <si>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</si>
  <si>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</si>
  <si>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</si>
  <si>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</si>
  <si>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</si>
  <si>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</si>
  <si>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</si>
  <si>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</si>
  <si>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</si>
  <si>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</si>
  <si>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</si>
  <si>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</si>
  <si>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</si>
  <si>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</si>
  <si>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</si>
  <si>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</si>
  <si>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</si>
  <si>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</si>
  <si>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</si>
  <si>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</si>
  <si>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</si>
  <si>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</si>
  <si>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</si>
  <si>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</si>
  <si>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</si>
  <si>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</si>
  <si>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 ซ. สุขุมวิท 22 แขวงคลองตันเหนือ เขตคลองเตย กรุงเทพมหานคร 10110</t>
  </si>
  <si>
    <t>โรงแรมฮอลิเดย์ อินน์ สุขุมวิท</t>
  </si>
  <si>
    <t>https://maps.app.goo.gl/9kBPChABa4mtAdYv7</t>
  </si>
  <si>
    <t>คุณจาเวต</t>
  </si>
  <si>
    <t>063 3901 1159</t>
  </si>
  <si>
    <t xml:space="preserve">เปิดเคสสำรวจปรับปรุงระบบ Analog เปลี่ยนเป็น Digital TV </t>
  </si>
  <si>
    <t xml:space="preserve">รบกวนประสานแจ้งวันเข้าดำเนินการ วันจันทร์นะคะ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</si>
</sst>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25" fillId="0" borderId="6" xfId="0" applyFont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6" xfId="2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38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17</xdr:col>
      <xdr:colOff>487680</xdr:colOff>
      <xdr:row>15</xdr:row>
      <xdr:rowOff>327660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4280" y="2354580"/>
          <a:ext cx="432816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502024</xdr:colOff>
      <xdr:row>1</xdr:row>
      <xdr:rowOff>130437</xdr:rowOff>
    </xdr:from>
    <xdr:to>
      <xdr:col>4</xdr:col>
      <xdr:colOff>1237113</xdr:colOff>
      <xdr:row>13</xdr:row>
      <xdr:rowOff>116542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024" y="408343"/>
          <a:ext cx="6391818" cy="3536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9kBPChABa4mtAdYv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C2" sqref="C2:E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1"/>
      <c r="B1" s="192"/>
      <c r="C1" s="192"/>
      <c r="D1" s="192"/>
      <c r="E1" s="192"/>
      <c r="F1" s="190" t="s">
        <v>259</v>
      </c>
      <c r="G1" s="190"/>
      <c r="H1" s="190"/>
      <c r="I1" s="190"/>
      <c r="J1" s="190"/>
      <c r="K1" s="192"/>
      <c r="L1" s="192"/>
      <c r="M1" s="192"/>
      <c r="N1" s="192"/>
      <c r="O1" s="193"/>
    </row>
    <row r="2" spans="1:15" ht="30">
      <c r="A2" s="170" t="s">
        <v>121</v>
      </c>
      <c r="B2" s="132"/>
      <c r="C2" s="135" t="s">
        <v>469</v>
      </c>
      <c r="D2" s="135"/>
      <c r="E2" s="135"/>
      <c r="F2" s="132" t="s">
        <v>146</v>
      </c>
      <c r="G2" s="132"/>
      <c r="H2" s="135" t="s">
        <v>18</v>
      </c>
      <c r="I2" s="135"/>
      <c r="J2" s="135"/>
      <c r="K2" s="135"/>
      <c r="L2" s="135"/>
      <c r="M2" s="132" t="s">
        <v>249</v>
      </c>
      <c r="N2" s="132"/>
      <c r="O2" s="123"/>
    </row>
    <row r="3" spans="1:15" ht="30">
      <c r="A3" s="170" t="s">
        <v>256</v>
      </c>
      <c r="B3" s="132"/>
      <c r="C3" s="135" t="s">
        <v>131</v>
      </c>
      <c r="D3" s="135"/>
      <c r="E3" s="135"/>
      <c r="F3" s="132" t="s">
        <v>9</v>
      </c>
      <c r="G3" s="132"/>
      <c r="H3" s="133" t="str">
        <f>VLOOKUP(C3,'Ref.3'!C3:D32,2,0)</f>
        <v>Sales Supervisor</v>
      </c>
      <c r="I3" s="133"/>
      <c r="J3" s="133"/>
      <c r="K3" s="61" t="s">
        <v>248</v>
      </c>
      <c r="L3" s="62" t="str">
        <f>VLOOKUP(C3,'Ref.3'!C3:E32,3,0)</f>
        <v>065-924-8833</v>
      </c>
      <c r="M3" s="132" t="s">
        <v>0</v>
      </c>
      <c r="N3" s="132"/>
      <c r="O3" s="63">
        <v>45852</v>
      </c>
    </row>
    <row r="4" spans="1:15" ht="30">
      <c r="A4" s="170" t="s">
        <v>250</v>
      </c>
      <c r="B4" s="132"/>
      <c r="C4" s="135" t="s">
        <v>23</v>
      </c>
      <c r="D4" s="135"/>
      <c r="E4" s="135"/>
      <c r="F4" s="132" t="s">
        <v>252</v>
      </c>
      <c r="G4" s="132"/>
      <c r="H4" s="133" t="str">
        <f>VLOOKUP(C5,'Ref2'!B4:G31,6,0)</f>
        <v>นายมานพ เป่าไม้</v>
      </c>
      <c r="I4" s="133"/>
      <c r="J4" s="133"/>
      <c r="K4" s="61" t="s">
        <v>248</v>
      </c>
      <c r="L4" s="62" t="str">
        <f>VLOOKUP(C5,'Ref2'!B4:H31,7,0)</f>
        <v>089-495-3695</v>
      </c>
      <c r="M4" s="133" t="s">
        <v>421</v>
      </c>
      <c r="N4" s="133"/>
      <c r="O4" s="134"/>
    </row>
    <row r="5" spans="1:15" ht="30">
      <c r="A5" s="64"/>
      <c r="B5" s="61" t="s">
        <v>117</v>
      </c>
      <c r="C5" s="135" t="s">
        <v>185</v>
      </c>
      <c r="D5" s="135"/>
      <c r="E5" s="135"/>
      <c r="F5" s="132" t="s">
        <v>119</v>
      </c>
      <c r="G5" s="132"/>
      <c r="H5" s="133" t="str">
        <f>VLOOKUP(C5,'Ref2'!B4:C31,2,0)</f>
        <v>LK</v>
      </c>
      <c r="I5" s="133"/>
      <c r="J5" s="133"/>
      <c r="K5" s="61" t="s">
        <v>257</v>
      </c>
      <c r="L5" s="62" t="str">
        <f>VLOOKUP(C5,'Ref2'!B4:F31,5,0)</f>
        <v>C</v>
      </c>
      <c r="M5" s="135" t="s">
        <v>143</v>
      </c>
      <c r="N5" s="135"/>
      <c r="O5" s="136"/>
    </row>
    <row r="6" spans="1:15" ht="28.8">
      <c r="A6" s="170" t="s">
        <v>123</v>
      </c>
      <c r="B6" s="132"/>
      <c r="C6" s="133" t="str">
        <f>$C$5</f>
        <v>สุขุมวิท</v>
      </c>
      <c r="D6" s="133"/>
      <c r="E6" s="133"/>
      <c r="F6" s="132" t="s">
        <v>253</v>
      </c>
      <c r="G6" s="132"/>
      <c r="H6" s="133" t="str">
        <f>VLOOKUP(C5,'Ref2'!B4:C31,2,0)</f>
        <v>LK</v>
      </c>
      <c r="I6" s="133"/>
      <c r="J6" s="133"/>
      <c r="K6" s="61" t="s">
        <v>258</v>
      </c>
      <c r="L6" s="62" t="str">
        <f>VLOOKUP(C5,'Ref2'!B4:D31,3,0)</f>
        <v>C</v>
      </c>
      <c r="M6" s="137" t="str">
        <f>VLOOKUP(M5,'Ref2'!O20:P24,2,0)</f>
        <v>Sales Co-ordinator manager</v>
      </c>
      <c r="N6" s="137"/>
      <c r="O6" s="138"/>
    </row>
    <row r="7" spans="1:15" ht="30.6" thickBot="1">
      <c r="A7" s="172" t="s">
        <v>255</v>
      </c>
      <c r="B7" s="173"/>
      <c r="C7" s="176" t="s">
        <v>236</v>
      </c>
      <c r="D7" s="176"/>
      <c r="E7" s="176"/>
      <c r="F7" s="173" t="s">
        <v>147</v>
      </c>
      <c r="G7" s="173"/>
      <c r="H7" s="145" t="s">
        <v>150</v>
      </c>
      <c r="I7" s="145"/>
      <c r="J7" s="145"/>
      <c r="K7" s="65" t="s">
        <v>283</v>
      </c>
      <c r="L7" s="176"/>
      <c r="M7" s="176"/>
      <c r="N7" s="176"/>
      <c r="O7" s="208"/>
    </row>
    <row r="8" spans="1:15" ht="15.75" customHeight="1" thickBot="1">
      <c r="A8" s="96"/>
      <c r="B8" s="96"/>
      <c r="C8" s="96"/>
      <c r="D8" s="96"/>
      <c r="E8" s="96"/>
      <c r="F8" s="96"/>
      <c r="G8" s="96"/>
      <c r="H8" s="97"/>
      <c r="I8" s="97"/>
      <c r="J8" s="97"/>
      <c r="K8" s="97"/>
      <c r="L8" s="97"/>
      <c r="M8" s="97"/>
      <c r="N8" s="97"/>
      <c r="O8" s="97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7" t="s">
        <v>3</v>
      </c>
      <c r="C10" s="177"/>
      <c r="D10" s="203" t="s">
        <v>4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5"/>
    </row>
    <row r="11" spans="1:15" ht="33.6" customHeight="1">
      <c r="A11" s="70">
        <v>1</v>
      </c>
      <c r="B11" s="188" t="s">
        <v>8</v>
      </c>
      <c r="C11" s="189"/>
      <c r="D11" s="209" t="s">
        <v>555</v>
      </c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</row>
    <row r="12" spans="1:15" ht="33.75" customHeight="1">
      <c r="A12" s="71">
        <v>2</v>
      </c>
      <c r="B12" s="174" t="s">
        <v>251</v>
      </c>
      <c r="C12" s="175"/>
      <c r="D12" s="206" t="s">
        <v>554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207"/>
    </row>
    <row r="13" spans="1:15" ht="31.5" customHeight="1">
      <c r="A13" s="71">
        <v>3</v>
      </c>
      <c r="B13" s="174" t="s">
        <v>94</v>
      </c>
      <c r="C13" s="175"/>
      <c r="D13" s="212" t="s">
        <v>556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ht="33" customHeight="1">
      <c r="A14" s="71">
        <v>4</v>
      </c>
      <c r="B14" s="174" t="s">
        <v>405</v>
      </c>
      <c r="C14" s="175"/>
      <c r="D14" s="124" t="s">
        <v>557</v>
      </c>
      <c r="E14" s="125"/>
      <c r="F14" s="125"/>
      <c r="G14" s="125"/>
      <c r="H14" s="72" t="s">
        <v>403</v>
      </c>
      <c r="I14" s="130" t="s">
        <v>558</v>
      </c>
      <c r="J14" s="125"/>
      <c r="K14" s="72" t="s">
        <v>404</v>
      </c>
      <c r="L14" s="104"/>
      <c r="M14" s="72" t="s">
        <v>408</v>
      </c>
      <c r="N14" s="128"/>
      <c r="O14" s="129"/>
    </row>
    <row r="15" spans="1:15" ht="28.8">
      <c r="A15" s="71">
        <v>5</v>
      </c>
      <c r="B15" s="174" t="s">
        <v>406</v>
      </c>
      <c r="C15" s="175"/>
      <c r="D15" s="124"/>
      <c r="E15" s="125"/>
      <c r="F15" s="125"/>
      <c r="G15" s="125"/>
      <c r="H15" s="72" t="s">
        <v>403</v>
      </c>
      <c r="I15" s="130"/>
      <c r="J15" s="125"/>
      <c r="K15" s="72" t="s">
        <v>404</v>
      </c>
      <c r="L15" s="104"/>
      <c r="M15" s="72" t="s">
        <v>408</v>
      </c>
      <c r="N15" s="131"/>
      <c r="O15" s="129"/>
    </row>
    <row r="16" spans="1:15" ht="28.8">
      <c r="A16" s="71">
        <v>6</v>
      </c>
      <c r="B16" s="171" t="s">
        <v>114</v>
      </c>
      <c r="C16" s="171"/>
      <c r="D16" s="146" t="s">
        <v>427</v>
      </c>
      <c r="E16" s="147"/>
      <c r="F16" s="147"/>
      <c r="G16" s="147"/>
      <c r="H16" s="73" t="s">
        <v>410</v>
      </c>
      <c r="I16" s="148"/>
      <c r="J16" s="140"/>
      <c r="K16" s="73" t="s">
        <v>518</v>
      </c>
      <c r="L16" s="74"/>
      <c r="M16" s="73" t="s">
        <v>411</v>
      </c>
      <c r="N16" s="126"/>
      <c r="O16" s="127"/>
    </row>
    <row r="17" spans="1:18" ht="28.8">
      <c r="A17" s="71">
        <v>7</v>
      </c>
      <c r="B17" s="171" t="s">
        <v>409</v>
      </c>
      <c r="C17" s="171"/>
      <c r="D17" s="178">
        <v>1</v>
      </c>
      <c r="E17" s="179"/>
      <c r="F17" s="75" t="s">
        <v>511</v>
      </c>
      <c r="G17" s="75"/>
      <c r="H17" s="77"/>
      <c r="I17" s="75" t="s">
        <v>512</v>
      </c>
      <c r="J17" s="76"/>
      <c r="K17" s="77"/>
      <c r="L17" s="75" t="s">
        <v>513</v>
      </c>
      <c r="M17" s="75"/>
      <c r="N17" s="78">
        <v>300</v>
      </c>
      <c r="O17" s="79" t="s">
        <v>254</v>
      </c>
      <c r="P17" s="31"/>
    </row>
    <row r="18" spans="1:18" ht="28.8">
      <c r="A18" s="71">
        <v>8</v>
      </c>
      <c r="B18" s="171" t="s">
        <v>340</v>
      </c>
      <c r="C18" s="171"/>
      <c r="D18" s="139"/>
      <c r="E18" s="140"/>
      <c r="F18" s="75" t="s">
        <v>511</v>
      </c>
      <c r="G18" s="75"/>
      <c r="H18" s="78"/>
      <c r="I18" s="75" t="s">
        <v>512</v>
      </c>
      <c r="J18" s="75"/>
      <c r="K18" s="78"/>
      <c r="L18" s="75" t="s">
        <v>513</v>
      </c>
      <c r="M18" s="75"/>
      <c r="N18" s="77"/>
      <c r="O18" s="79" t="s">
        <v>254</v>
      </c>
      <c r="P18" s="31"/>
    </row>
    <row r="19" spans="1:18" ht="28.8">
      <c r="A19" s="71">
        <v>9</v>
      </c>
      <c r="B19" s="171" t="s">
        <v>11</v>
      </c>
      <c r="C19" s="171"/>
      <c r="D19" s="199"/>
      <c r="E19" s="200"/>
      <c r="F19" s="151"/>
      <c r="G19" s="151"/>
      <c r="H19" s="151"/>
      <c r="I19" s="184" t="s">
        <v>514</v>
      </c>
      <c r="J19" s="185"/>
      <c r="K19" s="80"/>
      <c r="L19" s="194"/>
      <c r="M19" s="194"/>
      <c r="N19" s="194"/>
      <c r="O19" s="81" t="s">
        <v>515</v>
      </c>
    </row>
    <row r="20" spans="1:18" ht="29.4" thickBot="1">
      <c r="A20" s="82">
        <v>10</v>
      </c>
      <c r="B20" s="182" t="s">
        <v>510</v>
      </c>
      <c r="C20" s="182"/>
      <c r="D20" s="142" t="s">
        <v>546</v>
      </c>
      <c r="E20" s="143"/>
      <c r="F20" s="141"/>
      <c r="G20" s="141"/>
      <c r="H20" s="83" t="s">
        <v>284</v>
      </c>
      <c r="I20" s="144"/>
      <c r="J20" s="144"/>
      <c r="K20" s="84" t="s">
        <v>285</v>
      </c>
      <c r="L20" s="183"/>
      <c r="M20" s="183"/>
      <c r="N20" s="83" t="s">
        <v>286</v>
      </c>
      <c r="O20" s="85"/>
      <c r="R20" s="32"/>
    </row>
    <row r="21" spans="1:18" ht="28.8">
      <c r="A21" s="155">
        <v>11</v>
      </c>
      <c r="B21" s="180" t="s">
        <v>369</v>
      </c>
      <c r="C21" s="180"/>
      <c r="D21" s="158" t="s">
        <v>363</v>
      </c>
      <c r="E21" s="158"/>
      <c r="F21" s="153" t="s">
        <v>407</v>
      </c>
      <c r="G21" s="153"/>
      <c r="H21" s="86" t="s">
        <v>373</v>
      </c>
      <c r="I21" s="153"/>
      <c r="J21" s="153"/>
      <c r="K21" s="86" t="s">
        <v>364</v>
      </c>
      <c r="L21" s="153"/>
      <c r="M21" s="153"/>
      <c r="N21" s="86" t="s">
        <v>366</v>
      </c>
      <c r="O21" s="87"/>
    </row>
    <row r="22" spans="1:18" ht="28.8">
      <c r="A22" s="156"/>
      <c r="B22" s="181"/>
      <c r="C22" s="181"/>
      <c r="D22" s="158" t="s">
        <v>390</v>
      </c>
      <c r="E22" s="158"/>
      <c r="F22" s="151"/>
      <c r="G22" s="151"/>
      <c r="H22" s="88" t="s">
        <v>391</v>
      </c>
      <c r="I22" s="157"/>
      <c r="J22" s="157"/>
      <c r="K22" s="89"/>
      <c r="L22" s="89"/>
      <c r="M22" s="89"/>
      <c r="N22" s="89"/>
      <c r="O22" s="90"/>
    </row>
    <row r="23" spans="1:18" ht="28.8">
      <c r="A23" s="91">
        <v>12</v>
      </c>
      <c r="B23" s="161" t="s">
        <v>367</v>
      </c>
      <c r="C23" s="161"/>
      <c r="D23" s="88">
        <v>1</v>
      </c>
      <c r="E23" s="153"/>
      <c r="F23" s="153"/>
      <c r="G23" s="88">
        <v>2</v>
      </c>
      <c r="H23" s="153"/>
      <c r="I23" s="153"/>
      <c r="J23" s="88">
        <v>3</v>
      </c>
      <c r="K23" s="153"/>
      <c r="L23" s="153"/>
      <c r="M23" s="92">
        <v>4</v>
      </c>
      <c r="N23" s="153"/>
      <c r="O23" s="154"/>
    </row>
    <row r="24" spans="1:18" ht="28.8">
      <c r="A24" s="91">
        <v>13</v>
      </c>
      <c r="B24" s="93" t="s">
        <v>365</v>
      </c>
      <c r="C24" s="93"/>
      <c r="D24" s="88">
        <v>1</v>
      </c>
      <c r="E24" s="153"/>
      <c r="F24" s="153"/>
      <c r="G24" s="88">
        <v>2</v>
      </c>
      <c r="H24" s="153"/>
      <c r="I24" s="153"/>
      <c r="J24" s="88">
        <v>3</v>
      </c>
      <c r="K24" s="153"/>
      <c r="L24" s="153"/>
      <c r="M24" s="92">
        <v>4</v>
      </c>
      <c r="N24" s="153"/>
      <c r="O24" s="154"/>
    </row>
    <row r="25" spans="1:18" ht="28.8">
      <c r="A25" s="91">
        <v>14</v>
      </c>
      <c r="B25" s="93" t="s">
        <v>368</v>
      </c>
      <c r="C25" s="9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1:18" ht="28.8">
      <c r="A26" s="91">
        <v>15</v>
      </c>
      <c r="B26" s="161" t="s">
        <v>372</v>
      </c>
      <c r="C26" s="161"/>
      <c r="D26" s="149" t="s">
        <v>370</v>
      </c>
      <c r="E26" s="150"/>
      <c r="F26" s="151"/>
      <c r="G26" s="151"/>
      <c r="H26" s="151"/>
      <c r="I26" s="151"/>
      <c r="J26" s="150" t="s">
        <v>371</v>
      </c>
      <c r="K26" s="150"/>
      <c r="L26" s="151"/>
      <c r="M26" s="151"/>
      <c r="N26" s="151"/>
      <c r="O26" s="152"/>
    </row>
    <row r="27" spans="1:18" ht="28.8">
      <c r="A27" s="91">
        <v>16</v>
      </c>
      <c r="B27" s="161" t="s">
        <v>99</v>
      </c>
      <c r="C27" s="161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18" ht="30">
      <c r="A28" s="159">
        <v>17</v>
      </c>
      <c r="B28" s="162" t="s">
        <v>96</v>
      </c>
      <c r="C28" s="163"/>
      <c r="D28" s="94" t="s">
        <v>310</v>
      </c>
      <c r="E28" s="168" t="s">
        <v>559</v>
      </c>
      <c r="F28" s="168"/>
      <c r="G28" s="168"/>
      <c r="H28" s="168"/>
      <c r="I28" s="168"/>
      <c r="J28" s="168"/>
      <c r="K28" s="168"/>
      <c r="L28" s="168"/>
      <c r="M28" s="168"/>
      <c r="N28" s="168"/>
      <c r="O28" s="169"/>
    </row>
    <row r="29" spans="1:18" ht="30">
      <c r="A29" s="159"/>
      <c r="B29" s="164"/>
      <c r="C29" s="165"/>
      <c r="D29" s="94" t="s">
        <v>311</v>
      </c>
      <c r="E29" s="168" t="s">
        <v>560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9"/>
    </row>
    <row r="30" spans="1:18" ht="30">
      <c r="A30" s="159"/>
      <c r="B30" s="164"/>
      <c r="C30" s="165"/>
      <c r="D30" s="94" t="s">
        <v>312</v>
      </c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2"/>
    </row>
    <row r="31" spans="1:18" ht="30">
      <c r="A31" s="159"/>
      <c r="B31" s="164"/>
      <c r="C31" s="165"/>
      <c r="D31" s="94" t="s">
        <v>313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9"/>
    </row>
    <row r="32" spans="1:18" ht="30.6" thickBot="1">
      <c r="A32" s="160"/>
      <c r="B32" s="166"/>
      <c r="C32" s="167"/>
      <c r="D32" s="95" t="s">
        <v>544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ht="17.25" customHeight="1"/>
    <row r="34" spans="1:15" s="101" customFormat="1" ht="22.5" customHeight="1">
      <c r="A34" s="98"/>
      <c r="B34" s="99" t="s">
        <v>100</v>
      </c>
      <c r="C34" s="99"/>
      <c r="D34" s="99"/>
      <c r="E34" s="100"/>
      <c r="F34" s="100"/>
      <c r="G34" s="100"/>
      <c r="H34" s="99"/>
      <c r="I34" s="99"/>
      <c r="J34" s="99"/>
      <c r="K34" s="99"/>
      <c r="L34" s="99"/>
      <c r="M34" s="99"/>
      <c r="N34" s="99"/>
      <c r="O34" s="99"/>
    </row>
    <row r="35" spans="1:15" s="101" customFormat="1" ht="22.5" customHeight="1">
      <c r="A35" s="102"/>
      <c r="B35" s="99" t="s">
        <v>100</v>
      </c>
      <c r="C35" s="99"/>
      <c r="D35" s="99"/>
      <c r="E35" s="100"/>
      <c r="F35" s="100"/>
      <c r="G35" s="100"/>
      <c r="H35" s="99"/>
      <c r="I35" s="99"/>
      <c r="J35" s="99"/>
      <c r="K35" s="99"/>
      <c r="L35" s="99"/>
      <c r="M35" s="99"/>
      <c r="N35" s="99"/>
      <c r="O35" s="99"/>
    </row>
    <row r="36" spans="1:15" s="101" customFormat="1" ht="15.6">
      <c r="A36" s="100"/>
      <c r="B36" s="99" t="s">
        <v>101</v>
      </c>
      <c r="C36" s="103"/>
      <c r="D36" s="103"/>
      <c r="E36" s="100"/>
      <c r="F36" s="100"/>
      <c r="G36" s="100"/>
      <c r="H36" s="99"/>
      <c r="I36" s="99"/>
      <c r="J36" s="99"/>
      <c r="K36" s="99"/>
      <c r="L36" s="99"/>
      <c r="M36" s="99"/>
      <c r="N36" s="99"/>
      <c r="O36" s="99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2C61D64A-863F-46DF-8F61-97D686DD0973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C16" sqref="C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2025-10-18T07:03:26Z</dcterms:modified>
  <cp:category/>
  <cp:contentStatus/>
</cp:coreProperties>
</file>