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Sales Fern\3. Project Name\2025_งานขาย\"/>
    </mc:Choice>
  </mc:AlternateContent>
  <xr:revisionPtr revIDLastSave="0" documentId="13_ncr:1_{3E98A1A3-D4DC-49F7-ABE6-AE229E7EB92A}" xr6:coauthVersionLast="47" xr6:coauthVersionMax="47" xr10:uidLastSave="{00000000-0000-0000-0000-000000000000}"/>
  <bookViews>
    <workbookView xWindow="28680" yWindow="-120" windowWidth="29040" windowHeight="15720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<sst xmlns="http://schemas.openxmlformats.org/spreadsheetml/2006/main" count="1063" uniqueCount="562">
  <si>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</si>
  <si>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</si>
  <si>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</si>
  <si>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</si>
  <si>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</si>
  <si>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</si>
  <si>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</si>
  <si>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</si>
  <si>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</si>
  <si>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</si>
  <si>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</si>
  <si>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</si>
  <si>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</si>
  <si>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</si>
  <si>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</si>
  <si>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</si>
  <si>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</si>
  <si>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</si>
  <si>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</si>
  <si>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</si>
  <si>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</si>
  <si>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</si>
  <si>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</si>
  <si>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</si>
  <si>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</si>
  <si>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</si>
  <si>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</si>
  <si>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</si>
  <si>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</si>
  <si>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</si>
  <si>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</si>
  <si>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</si>
  <si>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</si>
  <si>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</si>
  <si>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</si>
  <si>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</si>
  <si>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</si>
  <si>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</si>
  <si>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</si>
  <si>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</si>
  <si>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</si>
  <si>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</si>
  <si>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</si>
  <si>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</si>
  <si>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</si>
  <si>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</si>
  <si>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</si>
  <si>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</si>
  <si>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</si>
  <si>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</si>
  <si>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</si>
  <si>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</si>
  <si>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</si>
  <si>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</si>
  <si>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</si>
  <si>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</si>
  <si>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</si>
  <si>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</si>
  <si>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</si>
  <si>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</si>
  <si>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</si>
  <si>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</si>
  <si>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</si>
  <si>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</si>
  <si>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</si>
  <si>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</si>
  <si>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</si>
  <si>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</si>
  <si>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</si>
  <si>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</si>
  <si>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</si>
  <si>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</si>
  <si>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</si>
  <si>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</si>
  <si>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</si>
  <si>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</si>
  <si>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</si>
  <si>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</si>
  <si>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</si>
  <si>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</si>
  <si>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</si>
  <si>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</si>
  <si>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</si>
  <si>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</si>
  <si>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</si>
  <si>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</si>
  <si>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</si>
  <si>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</si>
  <si>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</si>
  <si>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</si>
  <si>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</si>
  <si>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</si>
  <si>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</si>
  <si>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</si>
  <si>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</si>
  <si>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</si>
  <si>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</si>
  <si>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</si>
  <si>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</si>
  <si>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</si>
  <si>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</si>
  <si>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</si>
  <si>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</si>
  <si>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</si>
  <si>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</si>
  <si>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</si>
  <si>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</si>
  <si>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</si>
  <si>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</si>
  <si>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</si>
  <si>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</si>
  <si>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</si>
  <si>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</si>
  <si>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</si>
  <si>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</si>
  <si>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</si>
  <si>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</si>
  <si>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</si>
  <si>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</si>
  <si>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</si>
  <si>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</si>
  <si>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</si>
  <si>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</si>
  <si>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</si>
  <si>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</si>
  <si>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</si>
  <si>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</si>
  <si>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</si>
  <si>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</si>
  <si>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</si>
  <si>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</si>
  <si>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</si>
  <si>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</si>
  <si>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</si>
  <si>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</si>
  <si>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</si>
  <si>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</si>
  <si>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</si>
  <si>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</si>
  <si>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</si>
  <si>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</si>
  <si>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</si>
  <si>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</si>
  <si>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</si>
  <si>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</si>
  <si>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</si>
  <si>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</si>
  <si>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</si>
  <si>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</si>
  <si>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</si>
  <si>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</si>
  <si>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</si>
  <si>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</si>
  <si>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</si>
  <si>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</si>
  <si>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</si>
  <si>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</si>
  <si>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</si>
  <si>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</si>
  <si>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</si>
  <si>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</si>
  <si>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</si>
  <si>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</si>
  <si>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</si>
  <si>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</si>
  <si>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</si>
  <si>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</si>
  <si>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</si>
  <si>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</si>
  <si>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</si>
  <si>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</si>
  <si>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</si>
  <si>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</si>
  <si>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</si>
  <si>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</si>
  <si>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</si>
  <si>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</si>
  <si>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</si>
  <si>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</si>
  <si>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</si>
  <si>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</si>
  <si>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</si>
  <si>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</si>
  <si>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</si>
  <si>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</si>
  <si>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</si>
  <si>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</si>
  <si>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</si>
  <si>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</si>
  <si>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</si>
  <si>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</si>
  <si>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</si>
  <si>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</si>
  <si>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</si>
  <si>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</si>
  <si>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</si>
  <si>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</si>
  <si>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</si>
  <si>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</si>
  <si>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</si>
  <si>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</si>
  <si>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</si>
  <si>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</si>
  <si>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</si>
  <si>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</si>
  <si>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</si>
  <si>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</si>
  <si>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</si>
  <si>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</si>
  <si>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</si>
  <si>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</si>
  <si>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</si>
  <si>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</si>
  <si>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</si>
  <si>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</si>
  <si>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</si>
  <si>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</si>
  <si>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</si>
  <si>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</si>
  <si>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</si>
  <si>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</si>
  <si>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</si>
  <si>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</si>
  <si>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</si>
  <si>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</si>
  <si>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</si>
  <si>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</si>
  <si>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</si>
  <si>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</si>
  <si>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</si>
  <si>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</si>
  <si>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</si>
  <si>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</si>
  <si>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</si>
  <si>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</si>
  <si>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</si>
  <si>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</si>
  <si>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</si>
  <si>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</si>
  <si>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</si>
  <si>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</si>
  <si>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</si>
  <si>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</si>
  <si>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</si>
  <si>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</si>
  <si>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</si>
  <si>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</si>
  <si>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</si>
  <si>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</si>
  <si>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</si>
  <si>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</si>
  <si>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</si>
  <si>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</si>
  <si>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</si>
  <si>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</si>
  <si>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</si>
  <si>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</si>
  <si>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</si>
  <si>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</si>
  <si>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</si>
  <si>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</si>
  <si>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</si>
  <si>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</si>
  <si>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</si>
  <si>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</si>
  <si>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</si>
  <si>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</si>
  <si>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</si>
  <si>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</si>
  <si>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</si>
  <si>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</si>
  <si>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</si>
  <si>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</si>
  <si>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</si>
  <si>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</si>
  <si>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</si>
  <si>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</si>
  <si>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</si>
  <si>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</si>
  <si>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</si>
  <si>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</si>
  <si>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</si>
  <si>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</si>
  <si>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</si>
  <si>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</si>
  <si>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</si>
  <si>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</si>
  <si>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</si>
  <si>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</si>
  <si>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</si>
  <si>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</si>
  <si>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</si>
  <si>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</si>
  <si>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</si>
  <si>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</si>
  <si>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</si>
  <si>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</si>
  <si>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</si>
  <si>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</si>
  <si>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</si>
  <si>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</si>
  <si>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</si>
  <si>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</si>
  <si>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</si>
  <si>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</si>
  <si>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</si>
  <si>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</si>
  <si>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</si>
  <si>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</si>
  <si>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</si>
  <si>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</si>
  <si>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</si>
  <si>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</si>
  <si>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</si>
  <si>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</si>
  <si>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</si>
  <si>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</si>
  <si>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</si>
  <si>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</si>
  <si>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</si>
  <si>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</si>
  <si>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</si>
  <si>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</si>
  <si>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</si>
  <si>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</si>
  <si>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</si>
  <si>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</si>
  <si>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</si>
  <si>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</si>
  <si>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</si>
  <si>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</si>
  <si>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</si>
  <si>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</si>
  <si>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</si>
  <si>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</si>
  <si>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</si>
  <si>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</si>
  <si>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</si>
  <si>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</si>
  <si>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</si>
  <si>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</si>
  <si>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</si>
  <si>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</si>
  <si>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</si>
  <si>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</si>
  <si>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</si>
  <si>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</si>
  <si>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</si>
  <si>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</si>
  <si>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</si>
  <si>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</si>
  <si>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</si>
  <si>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</si>
  <si>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</si>
  <si>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</si>
  <si>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</si>
  <si>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</si>
  <si>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</si>
  <si>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</si>
  <si>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</si>
  <si>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</si>
  <si>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</si>
  <si>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</si>
  <si>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</si>
  <si>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</si>
  <si>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</si>
  <si>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</si>
  <si>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</si>
  <si>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</si>
  <si>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</si>
  <si>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</si>
  <si>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</si>
  <si>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</si>
  <si>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</si>
  <si>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</si>
  <si>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</si>
  <si>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</si>
  <si>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</si>
  <si>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</si>
  <si>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</si>
  <si>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</si>
  <si>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</si>
  <si>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</si>
  <si>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</si>
  <si>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</si>
  <si>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</si>
  <si>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</si>
  <si>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</si>
  <si>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</si>
  <si>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</si>
  <si>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</si>
  <si>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</si>
  <si>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</si>
  <si>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</si>
  <si>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</si>
  <si>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</si>
  <si>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</si>
  <si>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</si>
  <si>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</si>
  <si>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</si>
  <si>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</si>
  <si>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</si>
  <si>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</si>
  <si>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</si>
  <si>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</si>
  <si>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</si>
  <si>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</si>
  <si>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</si>
  <si>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</si>
  <si>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</si>
  <si>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</si>
  <si>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</si>
  <si>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</si>
  <si>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</si>
  <si>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</si>
  <si>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</si>
  <si>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</si>
  <si>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</si>
  <si>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</si>
  <si>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</si>
  <si>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</si>
  <si>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</si>
  <si>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</si>
  <si>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</si>
  <si>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</si>
  <si>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</si>
  <si>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</si>
  <si>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</si>
  <si>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</si>
  <si>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</si>
  <si>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</si>
  <si>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</si>
  <si>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</si>
  <si>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</si>
  <si>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</si>
  <si>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</si>
  <si>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</si>
  <si>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</si>
  <si>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</si>
  <si>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</si>
  <si>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</si>
  <si>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</si>
  <si>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</si>
  <si>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</si>
  <si>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</si>
  <si>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</si>
  <si>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</si>
  <si>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</si>
  <si>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</si>
  <si>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</si>
  <si>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</si>
  <si>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</si>
  <si>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</si>
  <si>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</si>
  <si>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</si>
  <si>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</si>
  <si>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</si>
  <si>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</si>
  <si>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</si>
  <si>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</si>
  <si>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</si>
  <si>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</si>
  <si>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</si>
  <si>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</si>
  <si>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</si>
  <si>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</si>
  <si>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</si>
  <si>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</si>
  <si>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</si>
  <si>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</si>
  <si>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</si>
  <si>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</si>
  <si>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</si>
  <si>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</si>
  <si>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</si>
  <si>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</si>
  <si>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</si>
  <si>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</si>
  <si>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</si>
  <si>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</si>
  <si>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</si>
  <si>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</si>
  <si>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</si>
  <si>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</si>
  <si>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</si>
  <si>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</si>
  <si>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</si>
  <si>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</si>
  <si>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</si>
  <si>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</si>
  <si>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</si>
  <si>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</si>
  <si>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</si>
  <si>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</si>
  <si>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</si>
  <si>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</si>
  <si>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</si>
  <si>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</si>
  <si>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</si>
  <si>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</si>
  <si>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</si>
  <si>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</si>
  <si>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</si>
  <si>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</si>
  <si>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</si>
  <si>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</si>
  <si>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</si>
  <si>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</si>
  <si>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</si>
  <si>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</si>
  <si>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</si>
  <si>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</si>
  <si>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</si>
  <si>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</si>
  <si>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</si>
  <si>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</si>
  <si>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</si>
  <si>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</si>
  <si>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</si>
  <si>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</si>
  <si>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</si>
  <si>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</si>
  <si>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</si>
  <si>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</si>
  <si>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</si>
  <si>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</si>
  <si>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</si>
  <si>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</si>
  <si>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</si>
  <si>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</si>
  <si>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</si>
  <si>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</si>
  <si>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</si>
  <si>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</si>
  <si>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</si>
  <si>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</si>
  <si>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</si>
  <si>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</si>
  <si>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</si>
  <si>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</si>
  <si>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</si>
  <si>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</si>
  <si>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</si>
  <si>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</si>
  <si>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</si>
  <si>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</si>
  <si>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</si>
  <si>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</si>
  <si>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</si>
  <si>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</si>
  <si>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</si>
  <si>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</si>
  <si>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</si>
  <si>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</si>
  <si>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โรงแรมโซรา สีลม</t>
  </si>
  <si>
    <t>https://maps.app.goo.gl/cEYbzRGtuVDXrb3g8</t>
  </si>
  <si>
    <t>188 188/1 ถนน นราธิวาสราชนครินทร์ แขวงสีลม เขตบางรัก กรุงเทพมหานคร 10500</t>
  </si>
  <si>
    <t>065-989-3074</t>
  </si>
  <si>
    <t>0645258951</t>
  </si>
  <si>
    <t>คุณ จักรพงศ์ ศุภวัฒนกิจ</t>
  </si>
  <si>
    <t xml:space="preserve"> คุณสุรชัย</t>
  </si>
  <si>
    <t>เปิดเคสสำรวจเคเบิลทีวี ปัจจุบันลูกค้าใช้กล่อง Compo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</si>
</sst>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0" fontId="25" fillId="12" borderId="13" xfId="0" applyFont="1" applyFill="1" applyBorder="1" applyAlignment="1" applyProtection="1">
      <alignment horizont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6" xfId="0" applyFont="1" applyFill="1" applyBorder="1" applyAlignment="1" applyProtection="1">
      <alignment horizontal="center"/>
      <protection locked="0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4" xfId="0" applyFont="1" applyFill="1" applyBorder="1" applyAlignment="1" applyProtection="1">
      <alignment horizontal="left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5" fillId="12" borderId="1" xfId="0" applyFont="1" applyFill="1" applyBorder="1" applyAlignment="1" applyProtection="1">
      <alignment horizontal="right"/>
    </xf>
    <xf numFmtId="0" fontId="27" fillId="13" borderId="4" xfId="0" applyFont="1" applyFill="1" applyBorder="1" applyAlignment="1" applyProtection="1">
      <alignment horizontal="left"/>
    </xf>
    <xf numFmtId="0" fontId="25" fillId="12" borderId="45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6" fillId="4" borderId="28" xfId="0" applyFont="1" applyFill="1" applyBorder="1" applyAlignment="1" applyProtection="1">
      <alignment horizontal="center"/>
      <protection locked="0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28" xfId="0" applyFont="1" applyFill="1" applyBorder="1" applyAlignment="1" applyProtection="1">
      <alignment horizontal="left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checked="Checked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1085850</xdr:colOff>
          <xdr:row>18</xdr:row>
          <xdr:rowOff>247650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1015365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cEYbzRGtuVDXrb3g8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3" zoomScale="95" zoomScaleNormal="70" workbookViewId="0">
      <selection activeCell="E12" sqref="E12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549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C1" zoomScale="68" zoomScaleNormal="80" workbookViewId="0">
      <selection activeCell="L18" sqref="L18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8" t="s">
        <v>132</v>
      </c>
      <c r="P3" s="119" t="s">
        <v>522</v>
      </c>
      <c r="Q3" s="120" t="s">
        <v>482</v>
      </c>
      <c r="R3" s="121" t="s">
        <v>271</v>
      </c>
      <c r="S3" s="122" t="s">
        <v>317</v>
      </c>
      <c r="T3" s="123" t="s">
        <v>318</v>
      </c>
      <c r="U3" s="124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8" t="s">
        <v>116</v>
      </c>
      <c r="P4" s="119" t="s">
        <v>523</v>
      </c>
      <c r="Q4" s="120" t="s">
        <v>486</v>
      </c>
      <c r="R4" s="125" t="s">
        <v>273</v>
      </c>
      <c r="S4" s="123" t="s">
        <v>319</v>
      </c>
      <c r="T4" s="123" t="s">
        <v>134</v>
      </c>
      <c r="U4" s="124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6" t="s">
        <v>129</v>
      </c>
      <c r="P5" s="127" t="s">
        <v>524</v>
      </c>
      <c r="Q5" s="120" t="s">
        <v>548</v>
      </c>
      <c r="R5" s="121" t="s">
        <v>269</v>
      </c>
      <c r="S5" s="123" t="s">
        <v>314</v>
      </c>
      <c r="T5" s="123" t="s">
        <v>130</v>
      </c>
      <c r="U5" s="124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19" t="s">
        <v>131</v>
      </c>
      <c r="P6" s="119" t="s">
        <v>450</v>
      </c>
      <c r="Q6" s="128" t="s">
        <v>454</v>
      </c>
      <c r="R6" s="125" t="s">
        <v>270</v>
      </c>
      <c r="S6" s="123" t="s">
        <v>315</v>
      </c>
      <c r="T6" s="123" t="s">
        <v>316</v>
      </c>
      <c r="U6" s="124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19" t="s">
        <v>487</v>
      </c>
      <c r="P7" s="119" t="s">
        <v>450</v>
      </c>
      <c r="Q7" s="120" t="s">
        <v>455</v>
      </c>
      <c r="R7" s="125" t="s">
        <v>492</v>
      </c>
      <c r="S7" s="123"/>
      <c r="T7" s="125" t="s">
        <v>493</v>
      </c>
      <c r="U7" s="124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8" t="s">
        <v>520</v>
      </c>
      <c r="P8" s="119" t="s">
        <v>306</v>
      </c>
      <c r="Q8" s="120" t="s">
        <v>526</v>
      </c>
      <c r="R8" s="121" t="s">
        <v>521</v>
      </c>
      <c r="S8" s="122" t="s">
        <v>527</v>
      </c>
      <c r="T8" s="123" t="s">
        <v>531</v>
      </c>
      <c r="U8" s="124" t="s">
        <v>122</v>
      </c>
      <c r="Z8" s="22" t="s">
        <v>553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19" t="s">
        <v>415</v>
      </c>
      <c r="P9" s="119" t="s">
        <v>306</v>
      </c>
      <c r="Q9" s="129" t="s">
        <v>547</v>
      </c>
      <c r="R9" s="122" t="s">
        <v>416</v>
      </c>
      <c r="S9" s="130" t="s">
        <v>417</v>
      </c>
      <c r="T9" s="131" t="s">
        <v>418</v>
      </c>
      <c r="U9" s="124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8" t="s">
        <v>133</v>
      </c>
      <c r="P10" s="119" t="s">
        <v>528</v>
      </c>
      <c r="Q10" s="120" t="s">
        <v>456</v>
      </c>
      <c r="R10" s="121" t="s">
        <v>272</v>
      </c>
      <c r="S10" s="122" t="s">
        <v>494</v>
      </c>
      <c r="T10" s="132" t="s">
        <v>495</v>
      </c>
      <c r="U10" s="124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3" t="s">
        <v>135</v>
      </c>
      <c r="P11" s="119" t="s">
        <v>524</v>
      </c>
      <c r="Q11" s="120" t="s">
        <v>136</v>
      </c>
      <c r="R11" s="122" t="s">
        <v>274</v>
      </c>
      <c r="S11" s="123" t="s">
        <v>320</v>
      </c>
      <c r="T11" s="123" t="s">
        <v>321</v>
      </c>
      <c r="U11" s="124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19" t="s">
        <v>488</v>
      </c>
      <c r="P12" s="119" t="s">
        <v>306</v>
      </c>
      <c r="Q12" s="120" t="s">
        <v>457</v>
      </c>
      <c r="R12" s="121" t="s">
        <v>275</v>
      </c>
      <c r="S12" s="123" t="s">
        <v>322</v>
      </c>
      <c r="T12" s="123" t="s">
        <v>323</v>
      </c>
      <c r="U12" s="124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19" t="s">
        <v>422</v>
      </c>
      <c r="P13" s="119" t="s">
        <v>306</v>
      </c>
      <c r="Q13" s="120" t="s">
        <v>458</v>
      </c>
      <c r="R13" s="121" t="s">
        <v>496</v>
      </c>
      <c r="S13" s="122"/>
      <c r="T13" s="125" t="s">
        <v>497</v>
      </c>
      <c r="U13" s="124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19" t="s">
        <v>444</v>
      </c>
      <c r="P14" s="119" t="s">
        <v>306</v>
      </c>
      <c r="Q14" s="120" t="s">
        <v>459</v>
      </c>
      <c r="R14" s="121" t="s">
        <v>498</v>
      </c>
      <c r="S14" s="123" t="s">
        <v>451</v>
      </c>
      <c r="T14" s="125" t="s">
        <v>452</v>
      </c>
      <c r="U14" s="124" t="s">
        <v>128</v>
      </c>
      <c r="Z14" s="22" t="s">
        <v>479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3" t="s">
        <v>489</v>
      </c>
      <c r="P15" s="119" t="s">
        <v>306</v>
      </c>
      <c r="Q15" s="120" t="s">
        <v>460</v>
      </c>
      <c r="R15" s="121" t="s">
        <v>499</v>
      </c>
      <c r="S15" s="123"/>
      <c r="T15" s="125" t="s">
        <v>453</v>
      </c>
      <c r="U15" s="124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19" t="s">
        <v>137</v>
      </c>
      <c r="P16" s="119" t="s">
        <v>529</v>
      </c>
      <c r="Q16" s="120" t="s">
        <v>461</v>
      </c>
      <c r="R16" s="121" t="s">
        <v>276</v>
      </c>
      <c r="S16" s="123" t="s">
        <v>324</v>
      </c>
      <c r="T16" s="123" t="s">
        <v>138</v>
      </c>
      <c r="U16" s="124" t="s">
        <v>477</v>
      </c>
      <c r="Z16" s="22" t="s">
        <v>480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6" t="s">
        <v>139</v>
      </c>
      <c r="P17" s="119" t="s">
        <v>530</v>
      </c>
      <c r="Q17" s="120" t="s">
        <v>462</v>
      </c>
      <c r="R17" s="121" t="s">
        <v>277</v>
      </c>
      <c r="S17" s="123" t="s">
        <v>325</v>
      </c>
      <c r="T17" s="123" t="s">
        <v>302</v>
      </c>
      <c r="U17" s="124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19" t="s">
        <v>466</v>
      </c>
      <c r="P18" s="119" t="s">
        <v>306</v>
      </c>
      <c r="Q18" s="120" t="s">
        <v>467</v>
      </c>
      <c r="R18" s="121" t="s">
        <v>468</v>
      </c>
      <c r="S18" s="122" t="s">
        <v>500</v>
      </c>
      <c r="T18" s="123" t="s">
        <v>501</v>
      </c>
      <c r="U18" s="124" t="s">
        <v>477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19" t="s">
        <v>140</v>
      </c>
      <c r="P19" s="119" t="s">
        <v>307</v>
      </c>
      <c r="Q19" s="120" t="s">
        <v>463</v>
      </c>
      <c r="R19" s="122" t="s">
        <v>278</v>
      </c>
      <c r="S19" s="122" t="s">
        <v>326</v>
      </c>
      <c r="T19" s="123" t="s">
        <v>141</v>
      </c>
      <c r="U19" s="124" t="s">
        <v>477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19" t="s">
        <v>145</v>
      </c>
      <c r="P20" s="119" t="s">
        <v>502</v>
      </c>
      <c r="Q20" s="120" t="s">
        <v>503</v>
      </c>
      <c r="R20" s="122" t="s">
        <v>282</v>
      </c>
      <c r="S20" s="122" t="s">
        <v>332</v>
      </c>
      <c r="T20" s="123" t="s">
        <v>333</v>
      </c>
      <c r="U20" s="124" t="s">
        <v>508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19" t="s">
        <v>143</v>
      </c>
      <c r="P21" s="119" t="s">
        <v>502</v>
      </c>
      <c r="Q21" s="120" t="s">
        <v>144</v>
      </c>
      <c r="R21" s="122" t="s">
        <v>281</v>
      </c>
      <c r="S21" s="123" t="s">
        <v>330</v>
      </c>
      <c r="T21" s="123" t="s">
        <v>331</v>
      </c>
      <c r="U21" s="124" t="s">
        <v>508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19" t="s">
        <v>490</v>
      </c>
      <c r="P22" s="119" t="s">
        <v>504</v>
      </c>
      <c r="Q22" s="120" t="s">
        <v>505</v>
      </c>
      <c r="R22" s="123" t="s">
        <v>279</v>
      </c>
      <c r="S22" s="123" t="s">
        <v>327</v>
      </c>
      <c r="T22" s="123" t="s">
        <v>506</v>
      </c>
      <c r="U22" s="124" t="s">
        <v>508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8" t="s">
        <v>491</v>
      </c>
      <c r="P23" s="119" t="s">
        <v>306</v>
      </c>
      <c r="Q23" s="120" t="s">
        <v>142</v>
      </c>
      <c r="R23" s="122" t="s">
        <v>280</v>
      </c>
      <c r="S23" s="123" t="s">
        <v>328</v>
      </c>
      <c r="T23" s="123" t="s">
        <v>329</v>
      </c>
      <c r="U23" s="124" t="s">
        <v>508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19" t="s">
        <v>412</v>
      </c>
      <c r="P24" s="119" t="s">
        <v>532</v>
      </c>
      <c r="Q24" s="124" t="s">
        <v>464</v>
      </c>
      <c r="R24" s="122" t="s">
        <v>413</v>
      </c>
      <c r="S24" s="134" t="s">
        <v>414</v>
      </c>
      <c r="T24" s="131" t="s">
        <v>465</v>
      </c>
      <c r="U24" s="124" t="s">
        <v>508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19" t="s">
        <v>303</v>
      </c>
      <c r="P25" s="119" t="s">
        <v>507</v>
      </c>
      <c r="Q25" s="128" t="s">
        <v>304</v>
      </c>
      <c r="R25" s="125" t="s">
        <v>305</v>
      </c>
      <c r="S25" s="123"/>
      <c r="T25" s="123"/>
      <c r="U25" s="124" t="s">
        <v>509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8"/>
      <c r="P26" s="119"/>
      <c r="Q26" s="120"/>
      <c r="R26" s="125"/>
      <c r="S26" s="123"/>
      <c r="T26" s="123"/>
      <c r="U26" s="124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551</v>
      </c>
      <c r="O27" s="119"/>
      <c r="P27" s="119"/>
      <c r="Q27" s="128"/>
      <c r="R27" s="125"/>
      <c r="S27" s="123"/>
      <c r="T27" s="123"/>
      <c r="U27" s="124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550</v>
      </c>
      <c r="O28" s="119"/>
      <c r="P28" s="119"/>
      <c r="Q28" s="120"/>
      <c r="R28" s="125"/>
      <c r="S28" s="123"/>
      <c r="T28" s="125"/>
      <c r="U28" s="124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8"/>
      <c r="P29" s="119"/>
      <c r="Q29" s="120"/>
      <c r="R29" s="121"/>
      <c r="S29" s="122"/>
      <c r="T29" s="123"/>
      <c r="U29" s="124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552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549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8" t="s">
        <v>132</v>
      </c>
      <c r="D3" s="119" t="s">
        <v>522</v>
      </c>
      <c r="E3" s="120" t="s">
        <v>482</v>
      </c>
      <c r="F3" s="121" t="s">
        <v>271</v>
      </c>
      <c r="G3" s="122" t="s">
        <v>317</v>
      </c>
      <c r="H3" s="123" t="s">
        <v>318</v>
      </c>
      <c r="I3" s="124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8" t="s">
        <v>116</v>
      </c>
      <c r="D4" s="119" t="s">
        <v>523</v>
      </c>
      <c r="E4" s="120" t="s">
        <v>486</v>
      </c>
      <c r="F4" s="125" t="s">
        <v>273</v>
      </c>
      <c r="G4" s="123" t="s">
        <v>319</v>
      </c>
      <c r="H4" s="123" t="s">
        <v>134</v>
      </c>
      <c r="I4" s="124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6" t="s">
        <v>129</v>
      </c>
      <c r="D5" s="127" t="s">
        <v>524</v>
      </c>
      <c r="E5" s="120" t="s">
        <v>548</v>
      </c>
      <c r="F5" s="121" t="s">
        <v>269</v>
      </c>
      <c r="G5" s="123" t="s">
        <v>314</v>
      </c>
      <c r="H5" s="123" t="s">
        <v>130</v>
      </c>
      <c r="I5" s="124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19" t="s">
        <v>131</v>
      </c>
      <c r="D6" s="119" t="s">
        <v>450</v>
      </c>
      <c r="E6" s="128" t="s">
        <v>454</v>
      </c>
      <c r="F6" s="125" t="s">
        <v>270</v>
      </c>
      <c r="G6" s="123" t="s">
        <v>315</v>
      </c>
      <c r="H6" s="123" t="s">
        <v>316</v>
      </c>
      <c r="I6" s="124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19" t="s">
        <v>487</v>
      </c>
      <c r="D7" s="119" t="s">
        <v>450</v>
      </c>
      <c r="E7" s="120" t="s">
        <v>455</v>
      </c>
      <c r="F7" s="125" t="s">
        <v>492</v>
      </c>
      <c r="G7" s="123"/>
      <c r="H7" s="125" t="s">
        <v>493</v>
      </c>
      <c r="I7" s="124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8" t="s">
        <v>520</v>
      </c>
      <c r="D8" s="119" t="s">
        <v>306</v>
      </c>
      <c r="E8" s="120" t="s">
        <v>526</v>
      </c>
      <c r="F8" s="121" t="s">
        <v>521</v>
      </c>
      <c r="G8" s="122" t="s">
        <v>527</v>
      </c>
      <c r="H8" s="123" t="s">
        <v>531</v>
      </c>
      <c r="I8" s="124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19" t="s">
        <v>415</v>
      </c>
      <c r="D9" s="119" t="s">
        <v>306</v>
      </c>
      <c r="E9" s="129" t="s">
        <v>547</v>
      </c>
      <c r="F9" s="122" t="s">
        <v>416</v>
      </c>
      <c r="G9" s="130" t="s">
        <v>417</v>
      </c>
      <c r="H9" s="131" t="s">
        <v>418</v>
      </c>
      <c r="I9" s="124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470</v>
      </c>
      <c r="B10" s="10"/>
      <c r="C10" s="118" t="s">
        <v>133</v>
      </c>
      <c r="D10" s="119" t="s">
        <v>528</v>
      </c>
      <c r="E10" s="120" t="s">
        <v>456</v>
      </c>
      <c r="F10" s="121" t="s">
        <v>272</v>
      </c>
      <c r="G10" s="122" t="s">
        <v>494</v>
      </c>
      <c r="H10" s="132" t="s">
        <v>495</v>
      </c>
      <c r="I10" s="124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3" t="s">
        <v>135</v>
      </c>
      <c r="D11" s="119" t="s">
        <v>524</v>
      </c>
      <c r="E11" s="120" t="s">
        <v>136</v>
      </c>
      <c r="F11" s="122" t="s">
        <v>274</v>
      </c>
      <c r="G11" s="123" t="s">
        <v>320</v>
      </c>
      <c r="H11" s="123" t="s">
        <v>321</v>
      </c>
      <c r="I11" s="124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19" t="s">
        <v>488</v>
      </c>
      <c r="D12" s="119" t="s">
        <v>306</v>
      </c>
      <c r="E12" s="120" t="s">
        <v>457</v>
      </c>
      <c r="F12" s="121" t="s">
        <v>275</v>
      </c>
      <c r="G12" s="123" t="s">
        <v>322</v>
      </c>
      <c r="H12" s="123" t="s">
        <v>323</v>
      </c>
      <c r="I12" s="124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19" t="s">
        <v>422</v>
      </c>
      <c r="D13" s="119" t="s">
        <v>306</v>
      </c>
      <c r="E13" s="120" t="s">
        <v>458</v>
      </c>
      <c r="F13" s="121" t="s">
        <v>496</v>
      </c>
      <c r="G13" s="122"/>
      <c r="H13" s="125" t="s">
        <v>497</v>
      </c>
      <c r="I13" s="124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19" t="s">
        <v>444</v>
      </c>
      <c r="D14" s="119" t="s">
        <v>306</v>
      </c>
      <c r="E14" s="120" t="s">
        <v>459</v>
      </c>
      <c r="F14" s="121" t="s">
        <v>498</v>
      </c>
      <c r="G14" s="123" t="s">
        <v>451</v>
      </c>
      <c r="H14" s="125" t="s">
        <v>452</v>
      </c>
      <c r="I14" s="124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3" t="s">
        <v>489</v>
      </c>
      <c r="D15" s="119" t="s">
        <v>306</v>
      </c>
      <c r="E15" s="120" t="s">
        <v>460</v>
      </c>
      <c r="F15" s="121" t="s">
        <v>499</v>
      </c>
      <c r="G15" s="123"/>
      <c r="H15" s="125" t="s">
        <v>453</v>
      </c>
      <c r="I15" s="124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19" t="s">
        <v>137</v>
      </c>
      <c r="D16" s="119" t="s">
        <v>529</v>
      </c>
      <c r="E16" s="120" t="s">
        <v>461</v>
      </c>
      <c r="F16" s="121" t="s">
        <v>276</v>
      </c>
      <c r="G16" s="123" t="s">
        <v>324</v>
      </c>
      <c r="H16" s="123" t="s">
        <v>138</v>
      </c>
      <c r="I16" s="124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6" t="s">
        <v>139</v>
      </c>
      <c r="D17" s="119" t="s">
        <v>530</v>
      </c>
      <c r="E17" s="120" t="s">
        <v>462</v>
      </c>
      <c r="F17" s="121" t="s">
        <v>277</v>
      </c>
      <c r="G17" s="123" t="s">
        <v>325</v>
      </c>
      <c r="H17" s="123" t="s">
        <v>302</v>
      </c>
      <c r="I17" s="124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19" t="s">
        <v>466</v>
      </c>
      <c r="D18" s="119" t="s">
        <v>306</v>
      </c>
      <c r="E18" s="120" t="s">
        <v>467</v>
      </c>
      <c r="F18" s="121" t="s">
        <v>468</v>
      </c>
      <c r="G18" s="122" t="s">
        <v>500</v>
      </c>
      <c r="H18" s="123" t="s">
        <v>501</v>
      </c>
      <c r="I18" s="124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19" t="s">
        <v>140</v>
      </c>
      <c r="D19" s="119" t="s">
        <v>307</v>
      </c>
      <c r="E19" s="120" t="s">
        <v>463</v>
      </c>
      <c r="F19" s="122" t="s">
        <v>278</v>
      </c>
      <c r="G19" s="122" t="s">
        <v>326</v>
      </c>
      <c r="H19" s="123" t="s">
        <v>141</v>
      </c>
      <c r="I19" s="124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19" t="s">
        <v>145</v>
      </c>
      <c r="D20" s="119" t="s">
        <v>502</v>
      </c>
      <c r="E20" s="120" t="s">
        <v>503</v>
      </c>
      <c r="F20" s="122" t="s">
        <v>282</v>
      </c>
      <c r="G20" s="122" t="s">
        <v>332</v>
      </c>
      <c r="H20" s="123" t="s">
        <v>333</v>
      </c>
      <c r="I20" s="124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19" t="s">
        <v>143</v>
      </c>
      <c r="D21" s="119" t="s">
        <v>502</v>
      </c>
      <c r="E21" s="120" t="s">
        <v>144</v>
      </c>
      <c r="F21" s="122" t="s">
        <v>281</v>
      </c>
      <c r="G21" s="123" t="s">
        <v>330</v>
      </c>
      <c r="H21" s="123" t="s">
        <v>331</v>
      </c>
      <c r="I21" s="124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19" t="s">
        <v>490</v>
      </c>
      <c r="D22" s="119" t="s">
        <v>504</v>
      </c>
      <c r="E22" s="120" t="s">
        <v>505</v>
      </c>
      <c r="F22" s="123" t="s">
        <v>279</v>
      </c>
      <c r="G22" s="123" t="s">
        <v>327</v>
      </c>
      <c r="H22" s="123" t="s">
        <v>506</v>
      </c>
      <c r="I22" s="124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8" t="s">
        <v>491</v>
      </c>
      <c r="D23" s="119" t="s">
        <v>306</v>
      </c>
      <c r="E23" s="120" t="s">
        <v>142</v>
      </c>
      <c r="F23" s="122" t="s">
        <v>280</v>
      </c>
      <c r="G23" s="123" t="s">
        <v>328</v>
      </c>
      <c r="H23" s="123" t="s">
        <v>329</v>
      </c>
      <c r="I23" s="124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19" t="s">
        <v>412</v>
      </c>
      <c r="D24" s="119" t="s">
        <v>532</v>
      </c>
      <c r="E24" s="124" t="s">
        <v>464</v>
      </c>
      <c r="F24" s="122" t="s">
        <v>413</v>
      </c>
      <c r="G24" s="134" t="s">
        <v>414</v>
      </c>
      <c r="H24" s="131" t="s">
        <v>465</v>
      </c>
      <c r="I24" s="124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19" t="s">
        <v>303</v>
      </c>
      <c r="D25" s="119" t="s">
        <v>507</v>
      </c>
      <c r="E25" s="128" t="s">
        <v>304</v>
      </c>
      <c r="F25" s="125" t="s">
        <v>305</v>
      </c>
      <c r="G25" s="123"/>
      <c r="H25" s="123"/>
      <c r="I25" s="124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A8" zoomScale="70" zoomScaleNormal="70" zoomScaleSheetLayoutView="85" workbookViewId="0">
      <selection activeCell="E29" sqref="E29:O29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2"/>
      <c r="B1" s="203"/>
      <c r="C1" s="203"/>
      <c r="D1" s="203"/>
      <c r="E1" s="203"/>
      <c r="F1" s="201" t="s">
        <v>259</v>
      </c>
      <c r="G1" s="201"/>
      <c r="H1" s="201"/>
      <c r="I1" s="201"/>
      <c r="J1" s="201"/>
      <c r="K1" s="203"/>
      <c r="L1" s="203"/>
      <c r="M1" s="203"/>
      <c r="N1" s="203"/>
      <c r="O1" s="204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/>
    </row>
    <row r="3" spans="1:15" ht="30">
      <c r="A3" s="181" t="s">
        <v>256</v>
      </c>
      <c r="B3" s="143"/>
      <c r="C3" s="146" t="s">
        <v>131</v>
      </c>
      <c r="D3" s="146"/>
      <c r="E3" s="146"/>
      <c r="F3" s="143" t="s">
        <v>9</v>
      </c>
      <c r="G3" s="143"/>
      <c r="H3" s="144" t="str">
        <f>VLOOKUP(C3,'Ref.3'!C3:D32,2,0)</f>
        <v>Sales Supervisor</v>
      </c>
      <c r="I3" s="144"/>
      <c r="J3" s="144"/>
      <c r="K3" s="73" t="s">
        <v>248</v>
      </c>
      <c r="L3" s="74" t="str">
        <f>VLOOKUP(C3,'Ref.3'!C3:E32,3,0)</f>
        <v>065-924-8833</v>
      </c>
      <c r="M3" s="143" t="s">
        <v>0</v>
      </c>
      <c r="N3" s="143"/>
      <c r="O3" s="75">
        <v>45370</v>
      </c>
    </row>
    <row r="4" spans="1:15" ht="30">
      <c r="A4" s="181" t="s">
        <v>250</v>
      </c>
      <c r="B4" s="143"/>
      <c r="C4" s="146" t="s">
        <v>23</v>
      </c>
      <c r="D4" s="146"/>
      <c r="E4" s="146"/>
      <c r="F4" s="143" t="s">
        <v>252</v>
      </c>
      <c r="G4" s="143"/>
      <c r="H4" s="144" t="str">
        <f>VLOOKUP(C5,'Ref2'!B4:G31,6,0)</f>
        <v>นายมานพ เป่าไม้</v>
      </c>
      <c r="I4" s="144"/>
      <c r="J4" s="144"/>
      <c r="K4" s="73" t="s">
        <v>248</v>
      </c>
      <c r="L4" s="74" t="str">
        <f>VLOOKUP(C5,'Ref2'!B4:H31,7,0)</f>
        <v>089-495-3695</v>
      </c>
      <c r="M4" s="144" t="s">
        <v>421</v>
      </c>
      <c r="N4" s="144"/>
      <c r="O4" s="145"/>
    </row>
    <row r="5" spans="1:15" ht="30">
      <c r="A5" s="76"/>
      <c r="B5" s="73" t="s">
        <v>117</v>
      </c>
      <c r="C5" s="146" t="s">
        <v>227</v>
      </c>
      <c r="D5" s="146"/>
      <c r="E5" s="146"/>
      <c r="F5" s="143" t="s">
        <v>119</v>
      </c>
      <c r="G5" s="143"/>
      <c r="H5" s="144" t="str">
        <f>VLOOKUP(C5,'Ref2'!B4:C31,2,0)</f>
        <v>YR</v>
      </c>
      <c r="I5" s="144"/>
      <c r="J5" s="144"/>
      <c r="K5" s="73" t="s">
        <v>257</v>
      </c>
      <c r="L5" s="74" t="str">
        <f>VLOOKUP(C5,'Ref2'!B4:F31,5,0)</f>
        <v>C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เยาวราช</v>
      </c>
      <c r="D6" s="144"/>
      <c r="E6" s="144"/>
      <c r="F6" s="143" t="s">
        <v>253</v>
      </c>
      <c r="G6" s="143"/>
      <c r="H6" s="144" t="str">
        <f>VLOOKUP(C5,'Ref2'!B4:C31,2,0)</f>
        <v>YR</v>
      </c>
      <c r="I6" s="144"/>
      <c r="J6" s="144"/>
      <c r="K6" s="73" t="s">
        <v>258</v>
      </c>
      <c r="L6" s="74" t="str">
        <f>VLOOKUP(C5,'Ref2'!B4:D31,3,0)</f>
        <v>J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237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6"/>
    </row>
    <row r="8" spans="1:15" ht="15.75" customHeight="1" thickBot="1">
      <c r="A8" s="108"/>
      <c r="B8" s="108"/>
      <c r="C8" s="108"/>
      <c r="D8" s="108"/>
      <c r="E8" s="108"/>
      <c r="F8" s="108"/>
      <c r="G8" s="108"/>
      <c r="H8" s="109"/>
      <c r="I8" s="109"/>
      <c r="J8" s="109"/>
      <c r="K8" s="109"/>
      <c r="L8" s="109"/>
      <c r="M8" s="109"/>
      <c r="N8" s="109"/>
      <c r="O8" s="109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2" t="s">
        <v>4</v>
      </c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4"/>
    </row>
    <row r="11" spans="1:15" ht="31.8" customHeight="1">
      <c r="A11" s="82">
        <v>1</v>
      </c>
      <c r="B11" s="199" t="s">
        <v>8</v>
      </c>
      <c r="C11" s="200"/>
      <c r="D11" s="217" t="s">
        <v>554</v>
      </c>
      <c r="E11" s="218"/>
      <c r="F11" s="218"/>
      <c r="G11" s="218"/>
      <c r="H11" s="218"/>
      <c r="I11" s="218"/>
      <c r="J11" s="218"/>
      <c r="K11" s="218"/>
      <c r="L11" s="218"/>
      <c r="M11" s="218"/>
      <c r="N11" s="218"/>
      <c r="O11" s="219"/>
    </row>
    <row r="12" spans="1:15" ht="33.75" customHeight="1">
      <c r="A12" s="83">
        <v>2</v>
      </c>
      <c r="B12" s="185" t="s">
        <v>251</v>
      </c>
      <c r="C12" s="186"/>
      <c r="D12" s="215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220" t="s">
        <v>555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8"/>
    </row>
    <row r="14" spans="1:15" ht="33" customHeight="1">
      <c r="A14" s="83">
        <v>4</v>
      </c>
      <c r="B14" s="185" t="s">
        <v>405</v>
      </c>
      <c r="C14" s="186"/>
      <c r="D14" s="215" t="s">
        <v>558</v>
      </c>
      <c r="E14" s="138"/>
      <c r="F14" s="138"/>
      <c r="G14" s="138"/>
      <c r="H14" s="84" t="s">
        <v>403</v>
      </c>
      <c r="I14" s="142" t="s">
        <v>560</v>
      </c>
      <c r="J14" s="138"/>
      <c r="K14" s="84" t="s">
        <v>404</v>
      </c>
      <c r="L14" s="136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 t="s">
        <v>557</v>
      </c>
      <c r="E15" s="138"/>
      <c r="F15" s="138"/>
      <c r="G15" s="138"/>
      <c r="H15" s="84" t="s">
        <v>403</v>
      </c>
      <c r="I15" s="142" t="s">
        <v>559</v>
      </c>
      <c r="J15" s="138"/>
      <c r="K15" s="84" t="s">
        <v>404</v>
      </c>
      <c r="L15" s="117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5" t="s">
        <v>410</v>
      </c>
      <c r="I16" s="159"/>
      <c r="J16" s="151"/>
      <c r="K16" s="85" t="s">
        <v>518</v>
      </c>
      <c r="L16" s="86"/>
      <c r="M16" s="85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7" t="s">
        <v>511</v>
      </c>
      <c r="G17" s="87"/>
      <c r="H17" s="89"/>
      <c r="I17" s="87" t="s">
        <v>512</v>
      </c>
      <c r="J17" s="88"/>
      <c r="K17" s="89"/>
      <c r="L17" s="87" t="s">
        <v>513</v>
      </c>
      <c r="M17" s="87"/>
      <c r="N17" s="90">
        <v>72</v>
      </c>
      <c r="O17" s="91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7" t="s">
        <v>511</v>
      </c>
      <c r="G18" s="87"/>
      <c r="H18" s="90"/>
      <c r="I18" s="87" t="s">
        <v>512</v>
      </c>
      <c r="J18" s="87"/>
      <c r="K18" s="90"/>
      <c r="L18" s="87" t="s">
        <v>513</v>
      </c>
      <c r="M18" s="87"/>
      <c r="N18" s="89"/>
      <c r="O18" s="91" t="s">
        <v>254</v>
      </c>
      <c r="P18" s="40"/>
    </row>
    <row r="19" spans="1:18" ht="28.8">
      <c r="A19" s="83">
        <v>9</v>
      </c>
      <c r="B19" s="182" t="s">
        <v>11</v>
      </c>
      <c r="C19" s="182"/>
      <c r="D19" s="210"/>
      <c r="E19" s="211"/>
      <c r="F19" s="162"/>
      <c r="G19" s="162"/>
      <c r="H19" s="162"/>
      <c r="I19" s="195" t="s">
        <v>514</v>
      </c>
      <c r="J19" s="196"/>
      <c r="K19" s="92"/>
      <c r="L19" s="205"/>
      <c r="M19" s="205"/>
      <c r="N19" s="205"/>
      <c r="O19" s="93" t="s">
        <v>515</v>
      </c>
    </row>
    <row r="20" spans="1:18" ht="29.4" thickBot="1">
      <c r="A20" s="94">
        <v>10</v>
      </c>
      <c r="B20" s="193" t="s">
        <v>510</v>
      </c>
      <c r="C20" s="193"/>
      <c r="D20" s="153" t="s">
        <v>546</v>
      </c>
      <c r="E20" s="154"/>
      <c r="F20" s="152"/>
      <c r="G20" s="152"/>
      <c r="H20" s="95" t="s">
        <v>284</v>
      </c>
      <c r="I20" s="155"/>
      <c r="J20" s="155"/>
      <c r="K20" s="96" t="s">
        <v>285</v>
      </c>
      <c r="L20" s="194"/>
      <c r="M20" s="194"/>
      <c r="N20" s="95" t="s">
        <v>286</v>
      </c>
      <c r="O20" s="97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8" t="s">
        <v>373</v>
      </c>
      <c r="I21" s="164"/>
      <c r="J21" s="164"/>
      <c r="K21" s="98" t="s">
        <v>364</v>
      </c>
      <c r="L21" s="164"/>
      <c r="M21" s="164"/>
      <c r="N21" s="98" t="s">
        <v>366</v>
      </c>
      <c r="O21" s="99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0" t="s">
        <v>391</v>
      </c>
      <c r="I22" s="168"/>
      <c r="J22" s="168"/>
      <c r="K22" s="101"/>
      <c r="L22" s="101"/>
      <c r="M22" s="101"/>
      <c r="N22" s="101"/>
      <c r="O22" s="102"/>
    </row>
    <row r="23" spans="1:18" ht="28.8">
      <c r="A23" s="103">
        <v>12</v>
      </c>
      <c r="B23" s="172" t="s">
        <v>367</v>
      </c>
      <c r="C23" s="172"/>
      <c r="D23" s="100">
        <v>1</v>
      </c>
      <c r="E23" s="164"/>
      <c r="F23" s="164"/>
      <c r="G23" s="100">
        <v>2</v>
      </c>
      <c r="H23" s="164"/>
      <c r="I23" s="164"/>
      <c r="J23" s="100">
        <v>3</v>
      </c>
      <c r="K23" s="164"/>
      <c r="L23" s="164"/>
      <c r="M23" s="104">
        <v>4</v>
      </c>
      <c r="N23" s="164"/>
      <c r="O23" s="165"/>
    </row>
    <row r="24" spans="1:18" ht="28.8">
      <c r="A24" s="103">
        <v>13</v>
      </c>
      <c r="B24" s="105" t="s">
        <v>365</v>
      </c>
      <c r="C24" s="105"/>
      <c r="D24" s="100">
        <v>1</v>
      </c>
      <c r="E24" s="164"/>
      <c r="F24" s="164"/>
      <c r="G24" s="100">
        <v>2</v>
      </c>
      <c r="H24" s="164"/>
      <c r="I24" s="164"/>
      <c r="J24" s="100">
        <v>3</v>
      </c>
      <c r="K24" s="164"/>
      <c r="L24" s="164"/>
      <c r="M24" s="104">
        <v>4</v>
      </c>
      <c r="N24" s="164"/>
      <c r="O24" s="165"/>
    </row>
    <row r="25" spans="1:18" ht="28.8">
      <c r="A25" s="103">
        <v>14</v>
      </c>
      <c r="B25" s="105" t="s">
        <v>368</v>
      </c>
      <c r="C25" s="105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3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3">
        <v>16</v>
      </c>
      <c r="B27" s="172" t="s">
        <v>99</v>
      </c>
      <c r="C27" s="172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9"/>
    </row>
    <row r="28" spans="1:18" ht="30">
      <c r="A28" s="170">
        <v>17</v>
      </c>
      <c r="B28" s="173" t="s">
        <v>96</v>
      </c>
      <c r="C28" s="174"/>
      <c r="D28" s="106" t="s">
        <v>310</v>
      </c>
      <c r="E28" s="179" t="s">
        <v>561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6" t="s">
        <v>311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6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6" t="s">
        <v>313</v>
      </c>
      <c r="E31" s="179"/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7" t="s">
        <v>544</v>
      </c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7"/>
    </row>
    <row r="33" spans="1:15" ht="17.25" customHeight="1"/>
    <row r="34" spans="1:15" s="114" customFormat="1" ht="22.5" customHeight="1">
      <c r="A34" s="110"/>
      <c r="B34" s="111" t="s">
        <v>100</v>
      </c>
      <c r="C34" s="111"/>
      <c r="D34" s="111"/>
      <c r="E34" s="112"/>
      <c r="F34" s="112"/>
      <c r="G34" s="112"/>
      <c r="H34" s="113"/>
      <c r="I34" s="113"/>
      <c r="J34" s="113"/>
      <c r="K34" s="113"/>
      <c r="L34" s="113"/>
      <c r="M34" s="113"/>
      <c r="N34" s="113"/>
      <c r="O34" s="113"/>
    </row>
    <row r="35" spans="1:15" s="114" customFormat="1" ht="22.5" customHeight="1">
      <c r="A35" s="115"/>
      <c r="B35" s="111" t="s">
        <v>100</v>
      </c>
      <c r="C35" s="111"/>
      <c r="D35" s="111"/>
      <c r="E35" s="112"/>
      <c r="F35" s="112"/>
      <c r="G35" s="112"/>
      <c r="H35" s="113"/>
      <c r="I35" s="113"/>
      <c r="J35" s="113"/>
      <c r="K35" s="113"/>
      <c r="L35" s="113"/>
      <c r="M35" s="113"/>
      <c r="N35" s="113"/>
      <c r="O35" s="113"/>
    </row>
    <row r="36" spans="1:15" s="114" customFormat="1" ht="15.6">
      <c r="A36" s="112"/>
      <c r="B36" s="113" t="s">
        <v>101</v>
      </c>
      <c r="C36" s="116"/>
      <c r="D36" s="116"/>
      <c r="E36" s="112"/>
      <c r="F36" s="112"/>
      <c r="G36" s="112"/>
      <c r="H36" s="113"/>
      <c r="I36" s="113"/>
      <c r="J36" s="113"/>
      <c r="K36" s="113"/>
      <c r="L36" s="113"/>
      <c r="M36" s="113"/>
      <c r="N36" s="113"/>
      <c r="O36" s="113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F46F0298-92DD-4AFE-B3F1-A141F01657CC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zoomScale="85" zoomScaleNormal="85" workbookViewId="0">
      <selection activeCell="D18" sqref="D18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  <c r="C9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5" t="s">
        <v>545</v>
      </c>
    </row>
    <row r="17" spans="1:4" ht="23.4">
      <c r="A17" s="5"/>
      <c r="B17" s="5"/>
    </row>
    <row r="18" spans="1:4" ht="23.4">
      <c r="A18" s="5"/>
      <c r="D18"/>
    </row>
    <row r="19" spans="1:4" ht="23.4">
      <c r="A19" s="5"/>
    </row>
    <row r="20" spans="1:4" ht="23.4">
      <c r="A20" s="5"/>
    </row>
    <row r="21" spans="1:4" ht="23.4">
      <c r="A21" s="5"/>
    </row>
    <row r="22" spans="1:4" ht="23.4">
      <c r="A22" s="5"/>
    </row>
    <row r="23" spans="1:4" ht="23.4">
      <c r="A23" s="5"/>
    </row>
    <row r="24" spans="1:4" ht="23.4">
      <c r="A24" s="5"/>
    </row>
    <row r="25" spans="1:4" ht="23.4">
      <c r="A25" s="5"/>
    </row>
    <row r="26" spans="1:4" ht="23.4">
      <c r="A26" s="5"/>
    </row>
    <row r="27" spans="1:4" ht="23.4">
      <c r="A27" s="5"/>
    </row>
    <row r="28" spans="1:4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Patcharapan Pungpa</cp:lastModifiedBy>
  <cp:revision/>
  <cp:lastPrinted>2023-02-01T08:08:35Z</cp:lastPrinted>
  <dcterms:created xsi:type="dcterms:W3CDTF">2021-08-27T09:25:32Z</dcterms:created>
  <dcterms:modified xsi:type="dcterms:W3CDTF">2025-11-25T06:35:03Z</dcterms:modified>
  <cp:category/>
  <cp:contentStatus/>
</cp:coreProperties>
</file>