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TV สลิล\สัญญา K ต้น\RQF Salil\"/>
    </mc:Choice>
  </mc:AlternateContent>
  <xr:revisionPtr revIDLastSave="0" documentId="13_ncr:1_{F3813B64-AF18-4E3D-BC43-3FB86994E9D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<sst xmlns="http://schemas.openxmlformats.org/spreadsheetml/2006/main" count="1082" uniqueCount="564">
  <si>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</si>
  <si>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</si>
  <si>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</si>
  <si>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</si>
  <si>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</si>
  <si>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</si>
  <si>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</si>
  <si>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</si>
  <si>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</si>
  <si>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</si>
  <si>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</si>
  <si>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</si>
  <si>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</si>
  <si>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</si>
  <si>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</si>
  <si>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</si>
  <si>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</si>
  <si>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</si>
  <si>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</si>
  <si>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</si>
  <si>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</si>
  <si>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</si>
  <si>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</si>
  <si>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</si>
  <si>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</si>
  <si>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</si>
  <si>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</si>
  <si>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</si>
  <si>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</si>
  <si>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</si>
  <si>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</si>
  <si>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</si>
  <si>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</si>
  <si>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</si>
  <si>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</si>
  <si>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</si>
  <si>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</si>
  <si>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</si>
  <si>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</si>
  <si>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</si>
  <si>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</si>
  <si>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</si>
  <si>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</si>
  <si>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</si>
  <si>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</si>
  <si>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</si>
  <si>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</si>
  <si>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</si>
  <si>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</si>
  <si>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</si>
  <si>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</si>
  <si>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</si>
  <si>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</si>
  <si>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</si>
  <si>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</si>
  <si>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</si>
  <si>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</si>
  <si>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</si>
  <si>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</si>
  <si>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</si>
  <si>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</si>
  <si>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</si>
  <si>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</si>
  <si>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</si>
  <si>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</si>
  <si>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</si>
  <si>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</si>
  <si>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</si>
  <si>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</si>
  <si>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</si>
  <si>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</si>
  <si>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</si>
  <si>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</si>
  <si>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</si>
  <si>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</si>
  <si>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</si>
  <si>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</si>
  <si>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</si>
  <si>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</si>
  <si>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</si>
  <si>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</si>
  <si>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</si>
  <si>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</si>
  <si>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</si>
  <si>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</si>
  <si>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</si>
  <si>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</si>
  <si>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</si>
  <si>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</si>
  <si>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</si>
  <si>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</si>
  <si>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</si>
  <si>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</si>
  <si>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</si>
  <si>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</si>
  <si>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</si>
  <si>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</si>
  <si>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</si>
  <si>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</si>
  <si>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</si>
  <si>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</si>
  <si>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</si>
  <si>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</si>
  <si>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</si>
  <si>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</si>
  <si>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</si>
  <si>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</si>
  <si>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</si>
  <si>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</si>
  <si>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</si>
  <si>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</si>
  <si>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</si>
  <si>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</si>
  <si>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</si>
  <si>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</si>
  <si>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</si>
  <si>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</si>
  <si>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</si>
  <si>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</si>
  <si>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</si>
  <si>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</si>
  <si>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</si>
  <si>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</si>
  <si>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</si>
  <si>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</si>
  <si>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</si>
  <si>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</si>
  <si>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</si>
  <si>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</si>
  <si>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</si>
  <si>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</si>
  <si>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</si>
  <si>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</si>
  <si>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</si>
  <si>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</si>
  <si>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</si>
  <si>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</si>
  <si>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</si>
  <si>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</si>
  <si>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</si>
  <si>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</si>
  <si>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</si>
  <si>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</si>
  <si>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</si>
  <si>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</si>
  <si>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</si>
  <si>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</si>
  <si>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</si>
  <si>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</si>
  <si>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</si>
  <si>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</si>
  <si>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</si>
  <si>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</si>
  <si>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</si>
  <si>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</si>
  <si>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</si>
  <si>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</si>
  <si>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</si>
  <si>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</si>
  <si>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</si>
  <si>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</si>
  <si>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</si>
  <si>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</si>
  <si>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</si>
  <si>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</si>
  <si>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</si>
  <si>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</si>
  <si>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</si>
  <si>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</si>
  <si>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</si>
  <si>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</si>
  <si>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</si>
  <si>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</si>
  <si>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</si>
  <si>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</si>
  <si>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</si>
  <si>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</si>
  <si>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</si>
  <si>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</si>
  <si>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</si>
  <si>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</si>
  <si>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</si>
  <si>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</si>
  <si>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</si>
  <si>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</si>
  <si>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</si>
  <si>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</si>
  <si>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</si>
  <si>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</si>
  <si>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</si>
  <si>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</si>
  <si>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</si>
  <si>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</si>
  <si>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</si>
  <si>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</si>
  <si>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</si>
  <si>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</si>
  <si>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</si>
  <si>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</si>
  <si>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</si>
  <si>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</si>
  <si>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</si>
  <si>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</si>
  <si>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</si>
  <si>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</si>
  <si>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</si>
  <si>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</si>
  <si>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</si>
  <si>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</si>
  <si>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</si>
  <si>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</si>
  <si>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</si>
  <si>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</si>
  <si>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</si>
  <si>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</si>
  <si>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</si>
  <si>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</si>
  <si>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</si>
  <si>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</si>
  <si>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</si>
  <si>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</si>
  <si>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</si>
  <si>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</si>
  <si>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</si>
  <si>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</si>
  <si>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</si>
  <si>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</si>
  <si>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</si>
  <si>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</si>
  <si>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</si>
  <si>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</si>
  <si>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</si>
  <si>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</si>
  <si>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</si>
  <si>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</si>
  <si>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</si>
  <si>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</si>
  <si>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</si>
  <si>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</si>
  <si>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</si>
  <si>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</si>
  <si>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</si>
  <si>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</si>
  <si>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</si>
  <si>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</si>
  <si>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</si>
  <si>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</si>
  <si>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</si>
  <si>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</si>
  <si>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</si>
  <si>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</si>
  <si>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</si>
  <si>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</si>
  <si>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</si>
  <si>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</si>
  <si>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</si>
  <si>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</si>
  <si>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</si>
  <si>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</si>
  <si>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</si>
  <si>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</si>
  <si>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</si>
  <si>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</si>
  <si>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</si>
  <si>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</si>
  <si>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</si>
  <si>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</si>
  <si>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</si>
  <si>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</si>
  <si>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</si>
  <si>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</si>
  <si>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</si>
  <si>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</si>
  <si>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</si>
  <si>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</si>
  <si>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</si>
  <si>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</si>
  <si>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</si>
  <si>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</si>
  <si>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</si>
  <si>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</si>
  <si>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</si>
  <si>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</si>
  <si>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</si>
  <si>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</si>
  <si>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</si>
  <si>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</si>
  <si>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</si>
  <si>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</si>
  <si>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</si>
  <si>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</si>
  <si>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</si>
  <si>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</si>
  <si>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</si>
  <si>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</si>
  <si>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</si>
  <si>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</si>
  <si>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</si>
  <si>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</si>
  <si>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</si>
  <si>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</si>
  <si>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</si>
  <si>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</si>
  <si>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</si>
  <si>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</si>
  <si>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</si>
  <si>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</si>
  <si>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</si>
  <si>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</si>
  <si>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</si>
  <si>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</si>
  <si>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</si>
  <si>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</si>
  <si>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</si>
  <si>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</si>
  <si>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</si>
  <si>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</si>
  <si>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</si>
  <si>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</si>
  <si>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</si>
  <si>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</si>
  <si>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</si>
  <si>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</si>
  <si>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</si>
  <si>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</si>
  <si>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</si>
  <si>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</si>
  <si>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</si>
  <si>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</si>
  <si>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</si>
  <si>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</si>
  <si>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</si>
  <si>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</si>
  <si>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</si>
  <si>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</si>
  <si>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</si>
  <si>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</si>
  <si>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</si>
  <si>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</si>
  <si>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</si>
  <si>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</si>
  <si>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</si>
  <si>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</si>
  <si>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</si>
  <si>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</si>
  <si>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</si>
  <si>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</si>
  <si>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</si>
  <si>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</si>
  <si>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</si>
  <si>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</si>
  <si>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</si>
  <si>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</si>
  <si>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</si>
  <si>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</si>
  <si>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</si>
  <si>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</si>
  <si>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</si>
  <si>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</si>
  <si>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</si>
  <si>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</si>
  <si>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</si>
  <si>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</si>
  <si>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</si>
  <si>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</si>
  <si>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</si>
  <si>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</si>
  <si>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</si>
  <si>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</si>
  <si>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</si>
  <si>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</si>
  <si>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</si>
  <si>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</si>
  <si>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</si>
  <si>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</si>
  <si>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</si>
  <si>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</si>
  <si>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</si>
  <si>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</si>
  <si>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</si>
  <si>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</si>
  <si>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</si>
  <si>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</si>
  <si>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</si>
  <si>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</si>
  <si>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</si>
  <si>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</si>
  <si>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</si>
  <si>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</si>
  <si>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</si>
  <si>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</si>
  <si>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</si>
  <si>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</si>
  <si>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</si>
  <si>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</si>
  <si>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</si>
  <si>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</si>
  <si>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</si>
  <si>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</si>
  <si>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</si>
  <si>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</si>
  <si>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</si>
  <si>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</si>
  <si>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</si>
  <si>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</si>
  <si>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</si>
  <si>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</si>
  <si>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</si>
  <si>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</si>
  <si>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</si>
  <si>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</si>
  <si>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</si>
  <si>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</si>
  <si>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</si>
  <si>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</si>
  <si>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</si>
  <si>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</si>
  <si>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</si>
  <si>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</si>
  <si>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</si>
  <si>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</si>
  <si>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</si>
  <si>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</si>
  <si>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</si>
  <si>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</si>
  <si>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</si>
  <si>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</si>
  <si>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</si>
  <si>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</si>
  <si>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</si>
  <si>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</si>
  <si>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</si>
  <si>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</si>
  <si>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</si>
  <si>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</si>
  <si>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</si>
  <si>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</si>
  <si>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</si>
  <si>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</si>
  <si>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</si>
  <si>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</si>
  <si>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</si>
  <si>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</si>
  <si>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</si>
  <si>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</si>
  <si>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</si>
  <si>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</si>
  <si>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</si>
  <si>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</si>
  <si>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</si>
  <si>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</si>
  <si>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</si>
  <si>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</si>
  <si>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</si>
  <si>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</si>
  <si>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</si>
  <si>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</si>
  <si>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</si>
  <si>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</si>
  <si>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</si>
  <si>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</si>
  <si>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</si>
  <si>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</si>
  <si>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</si>
  <si>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</si>
  <si>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</si>
  <si>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</si>
  <si>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</si>
  <si>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</si>
  <si>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</si>
  <si>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</si>
  <si>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</si>
  <si>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</si>
  <si>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</si>
  <si>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</si>
  <si>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</si>
  <si>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</si>
  <si>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</si>
  <si>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</si>
  <si>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</si>
  <si>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</si>
  <si>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</si>
  <si>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</si>
  <si>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</si>
  <si>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</si>
  <si>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</si>
  <si>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</si>
  <si>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</si>
  <si>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</si>
  <si>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</si>
  <si>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</si>
  <si>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</si>
  <si>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</si>
  <si>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</si>
  <si>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</si>
  <si>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</si>
  <si>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</si>
  <si>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</si>
  <si>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</si>
  <si>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</si>
  <si>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</si>
  <si>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</si>
  <si>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</si>
  <si>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</si>
  <si>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</si>
  <si>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</si>
  <si>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</si>
  <si>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</si>
  <si>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</si>
  <si>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</si>
  <si>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</si>
  <si>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</si>
  <si>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</si>
  <si>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</si>
  <si>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</si>
  <si>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</si>
  <si>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</si>
  <si>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</si>
  <si>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</si>
  <si>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</si>
  <si>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</si>
  <si>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</si>
  <si>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</si>
  <si>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</si>
  <si>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</si>
  <si>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</si>
  <si>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</si>
  <si>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</si>
  <si>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</si>
  <si>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</si>
  <si>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</si>
  <si>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</si>
  <si>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</si>
  <si>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</si>
  <si>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</si>
  <si>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</si>
  <si>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</si>
  <si>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</si>
  <si>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</si>
  <si>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</si>
  <si>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</si>
  <si>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</si>
  <si>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</si>
  <si>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</si>
  <si>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</si>
  <si>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</si>
  <si>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</si>
  <si>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</si>
  <si>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</si>
  <si>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</si>
  <si>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</si>
  <si>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</si>
  <si>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</si>
  <si>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</si>
  <si>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</si>
  <si>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</si>
  <si>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ผู้จักการแผนกไอที</t>
  </si>
  <si>
    <t>ห้อง       207</t>
  </si>
  <si>
    <t>คุณต้น สิทธิเดช</t>
  </si>
  <si>
    <t>093 239 5999</t>
  </si>
  <si>
    <t>โรงแรมเดอะ สลิล สุขุมวิท 57 - ทองหล่อ</t>
  </si>
  <si>
    <t>Kwang, 24 ซอย บ้านกล้วยเหนือ แขวงคลองตันเหนือ เขตวัฒนา กรุงเทพมหานคร 10110</t>
  </si>
  <si>
    <t>https://maps.app.goo.gl/rh9tVj3zheDfLdiT6</t>
  </si>
  <si>
    <t xml:space="preserve">หมายเหตุ   สำรวจระบบ IPTV  ในโครงการ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</si>
</sst>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h9tVj3zheDfLdiT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7" zoomScaleNormal="87" zoomScaleSheetLayoutView="85" workbookViewId="0">
      <selection activeCell="F1" sqref="F1:J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50</v>
      </c>
      <c r="I2" s="142"/>
      <c r="J2" s="142"/>
      <c r="K2" s="142"/>
      <c r="L2" s="142"/>
      <c r="M2" s="170" t="s">
        <v>249</v>
      </c>
      <c r="N2" s="170"/>
      <c r="O2" s="61" t="s">
        <v>122</v>
      </c>
    </row>
    <row r="3" spans="1:15" ht="30">
      <c r="A3" s="169" t="s">
        <v>256</v>
      </c>
      <c r="B3" s="170"/>
      <c r="C3" s="142" t="s">
        <v>129</v>
      </c>
      <c r="D3" s="142"/>
      <c r="E3" s="142"/>
      <c r="F3" s="170" t="s">
        <v>9</v>
      </c>
      <c r="G3" s="170"/>
      <c r="H3" s="143" t="str">
        <f>VLOOKUP(C3,'Ref.3'!C3:D32,2,0)</f>
        <v>Sales Assistant Manager</v>
      </c>
      <c r="I3" s="143"/>
      <c r="J3" s="143"/>
      <c r="K3" s="62" t="s">
        <v>248</v>
      </c>
      <c r="L3" s="63" t="str">
        <f>VLOOKUP(C3,'Ref.3'!C3:E32,3,0)</f>
        <v>065-238-7603</v>
      </c>
      <c r="M3" s="170" t="s">
        <v>0</v>
      </c>
      <c r="N3" s="170"/>
      <c r="O3" s="64">
        <v>244010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185</v>
      </c>
      <c r="D5" s="142"/>
      <c r="E5" s="142"/>
      <c r="F5" s="170" t="s">
        <v>119</v>
      </c>
      <c r="G5" s="170"/>
      <c r="H5" s="143" t="str">
        <f>VLOOKUP(C5,'Ref2'!B4:C31,2,0)</f>
        <v>LK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สุขุมวิท</v>
      </c>
      <c r="D6" s="143"/>
      <c r="E6" s="143"/>
      <c r="F6" s="170" t="s">
        <v>253</v>
      </c>
      <c r="G6" s="170"/>
      <c r="H6" s="143" t="str">
        <f>VLOOKUP(C5,'Ref2'!B4:C31,2,0)</f>
        <v>LK</v>
      </c>
      <c r="I6" s="143"/>
      <c r="J6" s="143"/>
      <c r="K6" s="62" t="s">
        <v>258</v>
      </c>
      <c r="L6" s="63" t="str">
        <f>VLOOKUP(C5,'Ref2'!B4:D31,3,0)</f>
        <v>C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236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560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561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562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558</v>
      </c>
      <c r="E14" s="145"/>
      <c r="F14" s="145"/>
      <c r="G14" s="145"/>
      <c r="H14" s="73" t="s">
        <v>403</v>
      </c>
      <c r="I14" s="207" t="s">
        <v>559</v>
      </c>
      <c r="J14" s="145"/>
      <c r="K14" s="73" t="s">
        <v>404</v>
      </c>
      <c r="L14" s="74" t="s">
        <v>556</v>
      </c>
      <c r="M14" s="73" t="s">
        <v>408</v>
      </c>
      <c r="N14" s="145" t="s">
        <v>545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 t="s">
        <v>544</v>
      </c>
      <c r="J15" s="145"/>
      <c r="K15" s="73" t="s">
        <v>404</v>
      </c>
      <c r="L15" s="74" t="s">
        <v>544</v>
      </c>
      <c r="M15" s="73" t="s">
        <v>408</v>
      </c>
      <c r="N15" s="145" t="s">
        <v>545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 t="s">
        <v>544</v>
      </c>
      <c r="E17" s="174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557</v>
      </c>
      <c r="P17" s="31"/>
    </row>
    <row r="18" spans="1:18" ht="28.8">
      <c r="A18" s="72">
        <v>8</v>
      </c>
      <c r="B18" s="163" t="s">
        <v>340</v>
      </c>
      <c r="C18" s="163"/>
      <c r="D18" s="191" t="s">
        <v>544</v>
      </c>
      <c r="E18" s="192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548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7752160-81A1-43B1-B94B-7079B57B632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2025-07-04T07:56:46Z</dcterms:modified>
  <cp:category/>
  <cp:contentStatus/>
</cp:coreProperties>
</file>