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665CFA4-8762-4BAE-9E8B-C83F3BB865E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11424" yWindow="0" windowWidth="11712" windowHeight="1233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L6" i="1"/>
  <c r="L3" i="1"/>
  <c r="M6" i="1" l="1"/>
  <c r="H3" i="1" l="1"/>
  <c r="L5" i="1" l="1"/>
  <c r="H6" i="1"/>
  <c r="L4" i="1"/>
  <c r="H4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<sst xmlns="http://schemas.openxmlformats.org/spreadsheetml/2006/main" count="1072" uniqueCount="563">
  <si>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</si>
  <si>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</si>
  <si>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</si>
  <si>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</si>
  <si>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</si>
  <si>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</si>
  <si>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</si>
  <si>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</si>
  <si>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</si>
  <si>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</si>
  <si>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</si>
  <si>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</si>
  <si>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</si>
  <si>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</si>
  <si>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</si>
  <si>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</si>
  <si>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</si>
  <si>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</si>
  <si>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</si>
  <si>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</si>
  <si>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</si>
  <si>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</si>
  <si>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</si>
  <si>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</si>
  <si>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</si>
  <si>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</si>
  <si>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</si>
  <si>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</si>
  <si>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</si>
  <si>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</si>
  <si>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</si>
  <si>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</si>
  <si>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</si>
  <si>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</si>
  <si>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</si>
  <si>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</si>
  <si>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</si>
  <si>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</si>
  <si>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</si>
  <si>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</si>
  <si>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</si>
  <si>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</si>
  <si>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</si>
  <si>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</si>
  <si>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</si>
  <si>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</si>
  <si>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</si>
  <si>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</si>
  <si>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</si>
  <si>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</si>
  <si>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</si>
  <si>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</si>
  <si>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</si>
  <si>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</si>
  <si>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</si>
  <si>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</si>
  <si>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</si>
  <si>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</si>
  <si>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</si>
  <si>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</si>
  <si>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</si>
  <si>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</si>
  <si>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</si>
  <si>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</si>
  <si>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</si>
  <si>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</si>
  <si>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</si>
  <si>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</si>
  <si>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</si>
  <si>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</si>
  <si>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</si>
  <si>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</si>
  <si>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</si>
  <si>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</si>
  <si>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</si>
  <si>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</si>
  <si>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</si>
  <si>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</si>
  <si>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</si>
  <si>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</si>
  <si>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</si>
  <si>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</si>
  <si>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</si>
  <si>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</si>
  <si>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</si>
  <si>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</si>
  <si>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</si>
  <si>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</si>
  <si>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</si>
  <si>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</si>
  <si>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</si>
  <si>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</si>
  <si>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</si>
  <si>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</si>
  <si>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</si>
  <si>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</si>
  <si>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</si>
  <si>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</si>
  <si>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</si>
  <si>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</si>
  <si>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</si>
  <si>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</si>
  <si>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</si>
  <si>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</si>
  <si>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</si>
  <si>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</si>
  <si>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</si>
  <si>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</si>
  <si>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</si>
  <si>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</si>
  <si>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</si>
  <si>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</si>
  <si>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</si>
  <si>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</si>
  <si>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</si>
  <si>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</si>
  <si>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</si>
  <si>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</si>
  <si>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</si>
  <si>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</si>
  <si>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</si>
  <si>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</si>
  <si>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</si>
  <si>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</si>
  <si>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</si>
  <si>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</si>
  <si>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</si>
  <si>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</si>
  <si>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</si>
  <si>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</si>
  <si>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</si>
  <si>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</si>
  <si>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</si>
  <si>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</si>
  <si>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</si>
  <si>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</si>
  <si>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</si>
  <si>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</si>
  <si>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</si>
  <si>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</si>
  <si>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</si>
  <si>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</si>
  <si>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</si>
  <si>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</si>
  <si>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</si>
  <si>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</si>
  <si>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</si>
  <si>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</si>
  <si>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</si>
  <si>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</si>
  <si>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</si>
  <si>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</si>
  <si>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</si>
  <si>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</si>
  <si>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</si>
  <si>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</si>
  <si>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</si>
  <si>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</si>
  <si>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</si>
  <si>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</si>
  <si>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</si>
  <si>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</si>
  <si>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</si>
  <si>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</si>
  <si>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</si>
  <si>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</si>
  <si>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</si>
  <si>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</si>
  <si>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</si>
  <si>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</si>
  <si>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</si>
  <si>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</si>
  <si>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</si>
  <si>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</si>
  <si>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</si>
  <si>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</si>
  <si>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</si>
  <si>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</si>
  <si>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</si>
  <si>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</si>
  <si>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</si>
  <si>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</si>
  <si>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</si>
  <si>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</si>
  <si>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</si>
  <si>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</si>
  <si>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</si>
  <si>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</si>
  <si>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</si>
  <si>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</si>
  <si>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</si>
  <si>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</si>
  <si>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</si>
  <si>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</si>
  <si>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</si>
  <si>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</si>
  <si>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</si>
  <si>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</si>
  <si>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</si>
  <si>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</si>
  <si>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</si>
  <si>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</si>
  <si>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</si>
  <si>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</si>
  <si>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</si>
  <si>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</si>
  <si>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</si>
  <si>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</si>
  <si>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</si>
  <si>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</si>
  <si>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</si>
  <si>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</si>
  <si>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</si>
  <si>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</si>
  <si>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</si>
  <si>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</si>
  <si>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</si>
  <si>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</si>
  <si>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</si>
  <si>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</si>
  <si>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</si>
  <si>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</si>
  <si>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</si>
  <si>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</si>
  <si>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</si>
  <si>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</si>
  <si>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</si>
  <si>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</si>
  <si>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</si>
  <si>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</si>
  <si>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</si>
  <si>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</si>
  <si>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</si>
  <si>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</si>
  <si>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</si>
  <si>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</si>
  <si>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</si>
  <si>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</si>
  <si>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</si>
  <si>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</si>
  <si>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</si>
  <si>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</si>
  <si>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</si>
  <si>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</si>
  <si>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</si>
  <si>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</si>
  <si>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</si>
  <si>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</si>
  <si>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</si>
  <si>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</si>
  <si>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</si>
  <si>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</si>
  <si>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</si>
  <si>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</si>
  <si>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</si>
  <si>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</si>
  <si>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</si>
  <si>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</si>
  <si>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</si>
  <si>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</si>
  <si>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</si>
  <si>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</si>
  <si>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</si>
  <si>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</si>
  <si>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</si>
  <si>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</si>
  <si>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</si>
  <si>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</si>
  <si>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</si>
  <si>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</si>
  <si>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</si>
  <si>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</si>
  <si>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</si>
  <si>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</si>
  <si>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</si>
  <si>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</si>
  <si>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</si>
  <si>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</si>
  <si>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</si>
  <si>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</si>
  <si>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</si>
  <si>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</si>
  <si>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</si>
  <si>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</si>
  <si>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</si>
  <si>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</si>
  <si>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</si>
  <si>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</si>
  <si>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</si>
  <si>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</si>
  <si>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</si>
  <si>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</si>
  <si>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</si>
  <si>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</si>
  <si>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</si>
  <si>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</si>
  <si>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</si>
  <si>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</si>
  <si>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</si>
  <si>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</si>
  <si>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</si>
  <si>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</si>
  <si>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</si>
  <si>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</si>
  <si>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</si>
  <si>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</si>
  <si>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</si>
  <si>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</si>
  <si>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</si>
  <si>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</si>
  <si>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</si>
  <si>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</si>
  <si>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</si>
  <si>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</si>
  <si>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</si>
  <si>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</si>
  <si>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</si>
  <si>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</si>
  <si>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</si>
  <si>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</si>
  <si>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</si>
  <si>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</si>
  <si>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</si>
  <si>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</si>
  <si>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</si>
  <si>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</si>
  <si>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</si>
  <si>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</si>
  <si>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</si>
  <si>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</si>
  <si>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</si>
  <si>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</si>
  <si>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</si>
  <si>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</si>
  <si>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</si>
  <si>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</si>
  <si>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</si>
  <si>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</si>
  <si>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</si>
  <si>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</si>
  <si>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</si>
  <si>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</si>
  <si>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</si>
  <si>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</si>
  <si>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</si>
  <si>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</si>
  <si>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</si>
  <si>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</si>
  <si>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</si>
  <si>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</si>
  <si>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</si>
  <si>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</si>
  <si>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</si>
  <si>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</si>
  <si>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</si>
  <si>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</si>
  <si>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</si>
  <si>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</si>
  <si>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</si>
  <si>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</si>
  <si>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</si>
  <si>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</si>
  <si>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</si>
  <si>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</si>
  <si>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</si>
  <si>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</si>
  <si>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</si>
  <si>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</si>
  <si>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</si>
  <si>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</si>
  <si>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</si>
  <si>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</si>
  <si>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</si>
  <si>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</si>
  <si>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</si>
  <si>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</si>
  <si>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</si>
  <si>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</si>
  <si>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</si>
  <si>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</si>
  <si>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</si>
  <si>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</si>
  <si>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</si>
  <si>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</si>
  <si>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</si>
  <si>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</si>
  <si>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</si>
  <si>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</si>
  <si>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</si>
  <si>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</si>
  <si>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</si>
  <si>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</si>
  <si>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</si>
  <si>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</si>
  <si>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</si>
  <si>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</si>
  <si>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</si>
  <si>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</si>
  <si>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</si>
  <si>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</si>
  <si>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</si>
  <si>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</si>
  <si>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</si>
  <si>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</si>
  <si>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</si>
  <si>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</si>
  <si>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</si>
  <si>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</si>
  <si>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</si>
  <si>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</si>
  <si>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</si>
  <si>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</si>
  <si>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</si>
  <si>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</si>
  <si>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</si>
  <si>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</si>
  <si>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</si>
  <si>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</si>
  <si>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</si>
  <si>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</si>
  <si>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</si>
  <si>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</si>
  <si>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</si>
  <si>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</si>
  <si>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</si>
  <si>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</si>
  <si>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</si>
  <si>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</si>
  <si>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</si>
  <si>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</si>
  <si>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</si>
  <si>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</si>
  <si>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</si>
  <si>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</si>
  <si>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</si>
  <si>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</si>
  <si>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</si>
  <si>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</si>
  <si>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</si>
  <si>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</si>
  <si>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</si>
  <si>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</si>
  <si>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</si>
  <si>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</si>
  <si>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</si>
  <si>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</si>
  <si>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</si>
  <si>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</si>
  <si>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</si>
  <si>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</si>
  <si>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</si>
  <si>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</si>
  <si>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</si>
  <si>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</si>
  <si>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</si>
  <si>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</si>
  <si>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</si>
  <si>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</si>
  <si>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</si>
  <si>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</si>
  <si>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</si>
  <si>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</si>
  <si>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</si>
  <si>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</si>
  <si>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</si>
  <si>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</si>
  <si>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</si>
  <si>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</si>
  <si>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</si>
  <si>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</si>
  <si>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</si>
  <si>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</si>
  <si>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</si>
  <si>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</si>
  <si>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</si>
  <si>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</si>
  <si>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</si>
  <si>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</si>
  <si>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</si>
  <si>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</si>
  <si>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</si>
  <si>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</si>
  <si>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</si>
  <si>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</si>
  <si>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</si>
  <si>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</si>
  <si>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</si>
  <si>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</si>
  <si>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</si>
  <si>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</si>
  <si>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</si>
  <si>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</si>
  <si>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</si>
  <si>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</si>
  <si>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</si>
  <si>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</si>
  <si>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</si>
  <si>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</si>
  <si>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</si>
  <si>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</si>
  <si>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</si>
  <si>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</si>
  <si>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</si>
  <si>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</si>
  <si>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</si>
  <si>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</si>
  <si>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</si>
  <si>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</si>
  <si>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</si>
  <si>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</si>
  <si>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</si>
  <si>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</si>
  <si>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</si>
  <si>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</si>
  <si>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</si>
  <si>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</si>
  <si>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</si>
  <si>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</si>
  <si>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</si>
  <si>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</si>
  <si>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</si>
  <si>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</si>
  <si>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</si>
  <si>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</si>
  <si>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</si>
  <si>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</si>
  <si>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</si>
  <si>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</si>
  <si>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</si>
  <si>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</si>
  <si>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</si>
  <si>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</si>
  <si>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</si>
  <si>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</si>
  <si>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</si>
  <si>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</si>
  <si>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</si>
  <si>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</si>
  <si>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</si>
  <si>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</si>
  <si>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</si>
  <si>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</si>
  <si>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</si>
  <si>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</si>
  <si>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</si>
  <si>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</si>
  <si>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</si>
  <si>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</si>
  <si>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</si>
  <si>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</si>
  <si>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</si>
  <si>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</si>
  <si>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</si>
  <si>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</si>
  <si>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13/08/2025</t>
  </si>
  <si>
    <t>บีทู ดอนเมือง พรีเมียร์</t>
  </si>
  <si>
    <t>1 8 ซอย แจ้งวัฒนะ 4 แขวงอนุสาวรีย์ เขตบางเขน กรุงเทพมหานคร 10220</t>
  </si>
  <si>
    <t>https://maps.app.goo.gl/qpEv9gMPnK8c7r8N8</t>
  </si>
  <si>
    <t>คุณแพรว</t>
  </si>
  <si>
    <t>090-331-4095</t>
  </si>
  <si>
    <t>HP202508100</t>
  </si>
  <si>
    <t>เปิดเคสสำรวจ Cable TV ค่ะ</t>
  </si>
  <si>
    <t>ทางลูกค้าสะดวกวันที่ 14/08/2025 ช่วงบ่ายค่ะ (คุณนิยนต์ จะเข้าสำรวจให้และจะสรุปข้อมูลให้นะคะ)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</si>
</sst>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8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0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>
      <alignment horizontal="right"/>
    </xf>
    <xf numFmtId="0" fontId="24" fillId="12" borderId="4" xfId="0" applyFont="1" applyFill="1" applyBorder="1" applyAlignment="1">
      <alignment horizontal="center"/>
    </xf>
    <xf numFmtId="164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>
      <alignment horizontal="right"/>
    </xf>
    <xf numFmtId="0" fontId="24" fillId="12" borderId="28" xfId="0" applyFont="1" applyFill="1" applyBorder="1" applyAlignment="1">
      <alignment horizontal="right"/>
    </xf>
    <xf numFmtId="0" fontId="26" fillId="13" borderId="2" xfId="0" applyFont="1" applyFill="1" applyBorder="1" applyAlignment="1">
      <alignment horizontal="left" vertical="center"/>
    </xf>
    <xf numFmtId="0" fontId="26" fillId="13" borderId="14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6" fillId="13" borderId="39" xfId="0" applyFont="1" applyFill="1" applyBorder="1" applyAlignment="1">
      <alignment horizontal="center" vertical="center"/>
    </xf>
    <xf numFmtId="0" fontId="26" fillId="13" borderId="27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26" fillId="13" borderId="6" xfId="0" applyFont="1" applyFill="1" applyBorder="1" applyAlignment="1">
      <alignment horizontal="righ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>
      <alignment horizontal="right" vertical="center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0" fontId="26" fillId="13" borderId="0" xfId="0" applyFont="1" applyFill="1" applyAlignment="1">
      <alignment vertical="center"/>
    </xf>
    <xf numFmtId="0" fontId="24" fillId="13" borderId="0" xfId="0" applyFont="1" applyFill="1" applyAlignment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>
      <alignment vertical="center"/>
    </xf>
    <xf numFmtId="0" fontId="24" fillId="10" borderId="5" xfId="0" applyFont="1" applyFill="1" applyBorder="1" applyAlignment="1">
      <alignment vertical="center"/>
    </xf>
    <xf numFmtId="0" fontId="24" fillId="10" borderId="19" xfId="0" applyFont="1" applyFill="1" applyBorder="1" applyAlignment="1">
      <alignment vertical="center"/>
    </xf>
    <xf numFmtId="0" fontId="26" fillId="13" borderId="45" xfId="0" applyFont="1" applyFill="1" applyBorder="1" applyAlignment="1">
      <alignment horizontal="center"/>
    </xf>
    <xf numFmtId="0" fontId="26" fillId="13" borderId="40" xfId="0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2" fontId="24" fillId="0" borderId="41" xfId="0" applyNumberFormat="1" applyFont="1" applyBorder="1" applyAlignment="1" applyProtection="1">
      <alignment horizontal="center" vertical="center"/>
      <protection locked="0"/>
    </xf>
    <xf numFmtId="0" fontId="24" fillId="11" borderId="0" xfId="0" applyFont="1" applyFill="1" applyAlignment="1">
      <alignment horizontal="center"/>
    </xf>
    <xf numFmtId="0" fontId="24" fillId="0" borderId="12" xfId="0" applyFont="1" applyBorder="1" applyProtection="1">
      <protection locked="0"/>
    </xf>
    <xf numFmtId="0" fontId="24" fillId="11" borderId="0" xfId="0" applyFont="1" applyFill="1"/>
    <xf numFmtId="0" fontId="24" fillId="2" borderId="0" xfId="0" applyFont="1" applyFill="1" applyProtection="1">
      <protection locked="0"/>
    </xf>
    <xf numFmtId="0" fontId="24" fillId="2" borderId="19" xfId="0" applyFont="1" applyFill="1" applyBorder="1" applyProtection="1">
      <protection locked="0"/>
    </xf>
    <xf numFmtId="0" fontId="24" fillId="8" borderId="8" xfId="0" applyFont="1" applyFill="1" applyBorder="1" applyAlignment="1">
      <alignment horizontal="center"/>
    </xf>
    <xf numFmtId="0" fontId="24" fillId="11" borderId="0" xfId="0" applyFont="1" applyFill="1" applyAlignment="1">
      <alignment horizontal="right"/>
    </xf>
    <xf numFmtId="0" fontId="24" fillId="11" borderId="4" xfId="0" applyFont="1" applyFill="1" applyBorder="1"/>
    <xf numFmtId="0" fontId="25" fillId="11" borderId="5" xfId="0" applyFont="1" applyFill="1" applyBorder="1" applyAlignment="1">
      <alignment horizontal="center"/>
    </xf>
    <xf numFmtId="0" fontId="25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19" fillId="13" borderId="4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43" fontId="24" fillId="0" borderId="6" xfId="1" applyFont="1" applyFill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left"/>
      <protection locked="0"/>
    </xf>
    <xf numFmtId="0" fontId="25" fillId="0" borderId="10" xfId="0" applyFont="1" applyBorder="1" applyAlignment="1" applyProtection="1">
      <alignment horizontal="left"/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0" borderId="12" xfId="0" applyFont="1" applyBorder="1" applyAlignment="1" applyProtection="1">
      <alignment horizontal="center"/>
      <protection locked="0"/>
    </xf>
    <xf numFmtId="0" fontId="24" fillId="0" borderId="11" xfId="0" applyFont="1" applyBorder="1" applyAlignment="1" applyProtection="1">
      <alignment horizontal="left"/>
      <protection locked="0"/>
    </xf>
    <xf numFmtId="0" fontId="24" fillId="0" borderId="12" xfId="0" applyFont="1" applyBorder="1" applyAlignment="1" applyProtection="1">
      <alignment horizontal="left"/>
      <protection locked="0"/>
    </xf>
    <xf numFmtId="0" fontId="24" fillId="14" borderId="5" xfId="0" applyFont="1" applyFill="1" applyBorder="1" applyAlignment="1">
      <alignment horizontal="center"/>
    </xf>
    <xf numFmtId="0" fontId="24" fillId="14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6" fillId="13" borderId="44" xfId="0" applyFont="1" applyFill="1" applyBorder="1" applyAlignment="1">
      <alignment horizontal="center" vertical="center"/>
    </xf>
    <xf numFmtId="0" fontId="26" fillId="13" borderId="14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>
      <alignment horizontal="center"/>
    </xf>
    <xf numFmtId="0" fontId="24" fillId="0" borderId="5" xfId="0" quotePrefix="1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>
      <alignment horizontal="left"/>
    </xf>
    <xf numFmtId="0" fontId="26" fillId="13" borderId="17" xfId="0" applyFont="1" applyFill="1" applyBorder="1" applyAlignment="1">
      <alignment horizontal="left"/>
    </xf>
    <xf numFmtId="0" fontId="24" fillId="0" borderId="30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>
      <alignment horizontal="left"/>
    </xf>
    <xf numFmtId="0" fontId="26" fillId="13" borderId="31" xfId="0" applyFont="1" applyFill="1" applyBorder="1" applyAlignment="1">
      <alignment horizontal="left"/>
    </xf>
    <xf numFmtId="0" fontId="24" fillId="12" borderId="28" xfId="0" applyFont="1" applyFill="1" applyBorder="1" applyAlignment="1">
      <alignment horizontal="right"/>
    </xf>
    <xf numFmtId="0" fontId="24" fillId="11" borderId="4" xfId="0" applyFont="1" applyFill="1" applyBorder="1" applyAlignment="1">
      <alignment horizontal="left"/>
    </xf>
    <xf numFmtId="0" fontId="24" fillId="11" borderId="24" xfId="0" applyFont="1" applyFill="1" applyBorder="1" applyAlignment="1">
      <alignment horizontal="left" vertical="center"/>
    </xf>
    <xf numFmtId="0" fontId="24" fillId="11" borderId="4" xfId="0" applyFont="1" applyFill="1" applyBorder="1" applyAlignment="1">
      <alignment horizontal="left" vertical="center"/>
    </xf>
    <xf numFmtId="0" fontId="26" fillId="13" borderId="4" xfId="0" applyFont="1" applyFill="1" applyBorder="1" applyAlignment="1">
      <alignment horizontal="left"/>
    </xf>
    <xf numFmtId="0" fontId="26" fillId="13" borderId="28" xfId="0" applyFont="1" applyFill="1" applyBorder="1" applyAlignment="1">
      <alignment horizontal="left"/>
    </xf>
    <xf numFmtId="0" fontId="24" fillId="0" borderId="6" xfId="0" applyFont="1" applyBorder="1" applyAlignment="1" applyProtection="1">
      <alignment horizontal="center"/>
      <protection locked="0"/>
    </xf>
    <xf numFmtId="2" fontId="24" fillId="0" borderId="40" xfId="0" applyNumberFormat="1" applyFont="1" applyBorder="1" applyAlignment="1" applyProtection="1">
      <alignment horizontal="center" vertical="center"/>
      <protection locked="0"/>
    </xf>
    <xf numFmtId="43" fontId="24" fillId="14" borderId="29" xfId="1" applyFont="1" applyFill="1" applyBorder="1" applyAlignment="1" applyProtection="1">
      <alignment horizontal="left" vertical="center"/>
    </xf>
    <xf numFmtId="43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>
      <alignment horizontal="right"/>
    </xf>
    <xf numFmtId="0" fontId="24" fillId="12" borderId="4" xfId="0" applyFont="1" applyFill="1" applyBorder="1" applyAlignment="1">
      <alignment horizontal="right"/>
    </xf>
    <xf numFmtId="0" fontId="24" fillId="12" borderId="45" xfId="0" applyFont="1" applyFill="1" applyBorder="1" applyAlignment="1">
      <alignment horizontal="right"/>
    </xf>
    <xf numFmtId="0" fontId="26" fillId="13" borderId="43" xfId="0" applyFont="1" applyFill="1" applyBorder="1" applyAlignment="1">
      <alignment horizontal="center" vertical="center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24" fillId="11" borderId="20" xfId="0" applyFont="1" applyFill="1" applyBorder="1" applyAlignment="1">
      <alignment horizontal="center" vertical="center"/>
    </xf>
    <xf numFmtId="0" fontId="24" fillId="11" borderId="21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4" fillId="11" borderId="23" xfId="0" applyFont="1" applyFill="1" applyBorder="1" applyAlignment="1">
      <alignment horizontal="center" vertical="center"/>
    </xf>
    <xf numFmtId="0" fontId="24" fillId="11" borderId="25" xfId="0" applyFont="1" applyFill="1" applyBorder="1" applyAlignment="1">
      <alignment horizontal="center" vertical="center"/>
    </xf>
    <xf numFmtId="0" fontId="24" fillId="11" borderId="26" xfId="0" applyFont="1" applyFill="1" applyBorder="1" applyAlignment="1">
      <alignment horizontal="center" vertical="center"/>
    </xf>
    <xf numFmtId="0" fontId="24" fillId="8" borderId="42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0" borderId="7" xfId="0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14" fontId="24" fillId="0" borderId="40" xfId="0" applyNumberFormat="1" applyFont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4" fillId="0" borderId="11" xfId="0" applyNumberFormat="1" applyFont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>
      <alignment horizontal="center"/>
    </xf>
    <xf numFmtId="0" fontId="24" fillId="4" borderId="13" xfId="0" applyFont="1" applyFill="1" applyBorder="1" applyAlignment="1">
      <alignment horizontal="center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1" fontId="24" fillId="0" borderId="12" xfId="0" applyNumberFormat="1" applyFont="1" applyBorder="1" applyAlignment="1" applyProtection="1">
      <alignment horizontal="center" vertical="center"/>
      <protection locked="0"/>
    </xf>
    <xf numFmtId="0" fontId="24" fillId="0" borderId="6" xfId="0" quotePrefix="1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172762</xdr:colOff>
      <xdr:row>0</xdr:row>
      <xdr:rowOff>0</xdr:rowOff>
    </xdr:from>
    <xdr:to>
      <xdr:col>12</xdr:col>
      <xdr:colOff>117057</xdr:colOff>
      <xdr:row>23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962" y="0"/>
          <a:ext cx="10019628" cy="695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pEv9gMPnK8c7r8N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438</v>
      </c>
      <c r="M22" s="45"/>
    </row>
    <row r="23" spans="1:13">
      <c r="A23" s="1">
        <v>1</v>
      </c>
      <c r="B23" s="6" t="s">
        <v>72</v>
      </c>
      <c r="E23" s="45" t="s">
        <v>439</v>
      </c>
      <c r="M23" s="45"/>
    </row>
    <row r="24" spans="1:13">
      <c r="A24" s="1">
        <v>1</v>
      </c>
      <c r="B24" s="6" t="s">
        <v>73</v>
      </c>
      <c r="E24" s="45" t="s">
        <v>518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440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441</v>
      </c>
      <c r="M29" s="45"/>
    </row>
    <row r="30" spans="1:13">
      <c r="A30" s="1">
        <v>1</v>
      </c>
      <c r="B30" s="6" t="s">
        <v>536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442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448</v>
      </c>
      <c r="M34" s="45"/>
    </row>
    <row r="35" spans="2:13">
      <c r="B35" s="6" t="s">
        <v>342</v>
      </c>
      <c r="E35" s="45" t="s">
        <v>532</v>
      </c>
    </row>
    <row r="36" spans="2:13">
      <c r="B36" s="6" t="s">
        <v>335</v>
      </c>
      <c r="E36" s="4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521</v>
      </c>
      <c r="Q3" s="108" t="s">
        <v>481</v>
      </c>
      <c r="R3" s="109" t="s">
        <v>271</v>
      </c>
      <c r="S3" s="110" t="s">
        <v>317</v>
      </c>
      <c r="T3" s="111" t="s">
        <v>318</v>
      </c>
      <c r="U3" s="112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522</v>
      </c>
      <c r="Q4" s="108" t="s">
        <v>485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523</v>
      </c>
      <c r="Q5" s="108" t="s">
        <v>547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7" t="s">
        <v>131</v>
      </c>
      <c r="P6" s="107" t="s">
        <v>449</v>
      </c>
      <c r="Q6" s="116" t="s">
        <v>453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486</v>
      </c>
      <c r="P7" s="107" t="s">
        <v>449</v>
      </c>
      <c r="Q7" s="108" t="s">
        <v>454</v>
      </c>
      <c r="R7" s="113" t="s">
        <v>491</v>
      </c>
      <c r="S7" s="111"/>
      <c r="T7" s="113" t="s">
        <v>492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6" t="s">
        <v>519</v>
      </c>
      <c r="P8" s="107" t="s">
        <v>306</v>
      </c>
      <c r="Q8" s="108" t="s">
        <v>525</v>
      </c>
      <c r="R8" s="109" t="s">
        <v>520</v>
      </c>
      <c r="S8" s="110" t="s">
        <v>526</v>
      </c>
      <c r="T8" s="111" t="s">
        <v>530</v>
      </c>
      <c r="U8" s="112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7" t="s">
        <v>415</v>
      </c>
      <c r="P9" s="107" t="s">
        <v>306</v>
      </c>
      <c r="Q9" s="117" t="s">
        <v>546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6" t="s">
        <v>133</v>
      </c>
      <c r="P10" s="107" t="s">
        <v>527</v>
      </c>
      <c r="Q10" s="108" t="s">
        <v>455</v>
      </c>
      <c r="R10" s="109" t="s">
        <v>272</v>
      </c>
      <c r="S10" s="110" t="s">
        <v>493</v>
      </c>
      <c r="T10" s="120" t="s">
        <v>494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1" t="s">
        <v>135</v>
      </c>
      <c r="P11" s="107" t="s">
        <v>523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7" t="s">
        <v>487</v>
      </c>
      <c r="P12" s="107" t="s">
        <v>306</v>
      </c>
      <c r="Q12" s="108" t="s">
        <v>456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421</v>
      </c>
      <c r="P13" s="107" t="s">
        <v>306</v>
      </c>
      <c r="Q13" s="108" t="s">
        <v>457</v>
      </c>
      <c r="R13" s="109" t="s">
        <v>495</v>
      </c>
      <c r="S13" s="110"/>
      <c r="T13" s="113" t="s">
        <v>496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7" t="s">
        <v>443</v>
      </c>
      <c r="P14" s="107" t="s">
        <v>306</v>
      </c>
      <c r="Q14" s="108" t="s">
        <v>458</v>
      </c>
      <c r="R14" s="109" t="s">
        <v>497</v>
      </c>
      <c r="S14" s="111" t="s">
        <v>450</v>
      </c>
      <c r="T14" s="113" t="s">
        <v>451</v>
      </c>
      <c r="U14" s="112" t="s">
        <v>128</v>
      </c>
      <c r="Z14" s="17" t="s">
        <v>478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1" t="s">
        <v>488</v>
      </c>
      <c r="P15" s="107" t="s">
        <v>306</v>
      </c>
      <c r="Q15" s="108" t="s">
        <v>459</v>
      </c>
      <c r="R15" s="109" t="s">
        <v>498</v>
      </c>
      <c r="S15" s="111"/>
      <c r="T15" s="113" t="s">
        <v>452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7" t="s">
        <v>137</v>
      </c>
      <c r="P16" s="107" t="s">
        <v>528</v>
      </c>
      <c r="Q16" s="108" t="s">
        <v>460</v>
      </c>
      <c r="R16" s="109" t="s">
        <v>276</v>
      </c>
      <c r="S16" s="111" t="s">
        <v>324</v>
      </c>
      <c r="T16" s="111" t="s">
        <v>138</v>
      </c>
      <c r="U16" s="112" t="s">
        <v>476</v>
      </c>
      <c r="Z16" s="17" t="s">
        <v>479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4" t="s">
        <v>139</v>
      </c>
      <c r="P17" s="107" t="s">
        <v>529</v>
      </c>
      <c r="Q17" s="108" t="s">
        <v>461</v>
      </c>
      <c r="R17" s="109" t="s">
        <v>277</v>
      </c>
      <c r="S17" s="111" t="s">
        <v>325</v>
      </c>
      <c r="T17" s="111" t="s">
        <v>302</v>
      </c>
      <c r="U17" s="112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465</v>
      </c>
      <c r="P18" s="107" t="s">
        <v>306</v>
      </c>
      <c r="Q18" s="108" t="s">
        <v>466</v>
      </c>
      <c r="R18" s="109" t="s">
        <v>467</v>
      </c>
      <c r="S18" s="110" t="s">
        <v>499</v>
      </c>
      <c r="T18" s="111" t="s">
        <v>500</v>
      </c>
      <c r="U18" s="112" t="s">
        <v>476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462</v>
      </c>
      <c r="R19" s="110" t="s">
        <v>278</v>
      </c>
      <c r="S19" s="110" t="s">
        <v>326</v>
      </c>
      <c r="T19" s="111" t="s">
        <v>141</v>
      </c>
      <c r="U19" s="112" t="s">
        <v>476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501</v>
      </c>
      <c r="Q20" s="108" t="s">
        <v>502</v>
      </c>
      <c r="R20" s="110" t="s">
        <v>282</v>
      </c>
      <c r="S20" s="110" t="s">
        <v>332</v>
      </c>
      <c r="T20" s="111" t="s">
        <v>333</v>
      </c>
      <c r="U20" s="112" t="s">
        <v>507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501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507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489</v>
      </c>
      <c r="P22" s="107" t="s">
        <v>503</v>
      </c>
      <c r="Q22" s="108" t="s">
        <v>504</v>
      </c>
      <c r="R22" s="111" t="s">
        <v>279</v>
      </c>
      <c r="S22" s="111" t="s">
        <v>327</v>
      </c>
      <c r="T22" s="111" t="s">
        <v>505</v>
      </c>
      <c r="U22" s="112" t="s">
        <v>507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6" t="s">
        <v>490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507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7" t="s">
        <v>412</v>
      </c>
      <c r="P24" s="107" t="s">
        <v>531</v>
      </c>
      <c r="Q24" s="112" t="s">
        <v>463</v>
      </c>
      <c r="R24" s="110" t="s">
        <v>413</v>
      </c>
      <c r="S24" s="122" t="s">
        <v>414</v>
      </c>
      <c r="T24" s="119" t="s">
        <v>464</v>
      </c>
      <c r="U24" s="112" t="s">
        <v>507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7" t="s">
        <v>303</v>
      </c>
      <c r="P25" s="107" t="s">
        <v>506</v>
      </c>
      <c r="Q25" s="116" t="s">
        <v>304</v>
      </c>
      <c r="R25" s="113" t="s">
        <v>305</v>
      </c>
      <c r="S25" s="111"/>
      <c r="T25" s="111"/>
      <c r="U25" s="112" t="s">
        <v>508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>
      <c r="L44" t="s">
        <v>471</v>
      </c>
    </row>
    <row r="45" spans="2:28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521</v>
      </c>
      <c r="E3" s="108" t="s">
        <v>481</v>
      </c>
      <c r="F3" s="109" t="s">
        <v>271</v>
      </c>
      <c r="G3" s="110" t="s">
        <v>317</v>
      </c>
      <c r="H3" s="111" t="s">
        <v>318</v>
      </c>
      <c r="I3" s="112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522</v>
      </c>
      <c r="E4" s="108" t="s">
        <v>485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523</v>
      </c>
      <c r="E5" s="108" t="s">
        <v>547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449</v>
      </c>
      <c r="E6" s="116" t="s">
        <v>453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486</v>
      </c>
      <c r="D7" s="107" t="s">
        <v>449</v>
      </c>
      <c r="E7" s="108" t="s">
        <v>454</v>
      </c>
      <c r="F7" s="113" t="s">
        <v>491</v>
      </c>
      <c r="G7" s="111"/>
      <c r="H7" s="113" t="s">
        <v>492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519</v>
      </c>
      <c r="D8" s="107" t="s">
        <v>306</v>
      </c>
      <c r="E8" s="108" t="s">
        <v>525</v>
      </c>
      <c r="F8" s="109" t="s">
        <v>520</v>
      </c>
      <c r="G8" s="110" t="s">
        <v>526</v>
      </c>
      <c r="H8" s="111" t="s">
        <v>530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546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469</v>
      </c>
      <c r="C10" s="106" t="s">
        <v>133</v>
      </c>
      <c r="D10" s="107" t="s">
        <v>527</v>
      </c>
      <c r="E10" s="108" t="s">
        <v>455</v>
      </c>
      <c r="F10" s="109" t="s">
        <v>272</v>
      </c>
      <c r="G10" s="110" t="s">
        <v>493</v>
      </c>
      <c r="H10" s="120" t="s">
        <v>494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523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487</v>
      </c>
      <c r="D12" s="107" t="s">
        <v>306</v>
      </c>
      <c r="E12" s="108" t="s">
        <v>456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421</v>
      </c>
      <c r="D13" s="107" t="s">
        <v>306</v>
      </c>
      <c r="E13" s="108" t="s">
        <v>457</v>
      </c>
      <c r="F13" s="109" t="s">
        <v>495</v>
      </c>
      <c r="G13" s="110"/>
      <c r="H13" s="113" t="s">
        <v>496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443</v>
      </c>
      <c r="D14" s="107" t="s">
        <v>306</v>
      </c>
      <c r="E14" s="108" t="s">
        <v>458</v>
      </c>
      <c r="F14" s="109" t="s">
        <v>497</v>
      </c>
      <c r="G14" s="111" t="s">
        <v>450</v>
      </c>
      <c r="H14" s="113" t="s">
        <v>451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488</v>
      </c>
      <c r="D15" s="107" t="s">
        <v>306</v>
      </c>
      <c r="E15" s="108" t="s">
        <v>459</v>
      </c>
      <c r="F15" s="109" t="s">
        <v>498</v>
      </c>
      <c r="G15" s="111"/>
      <c r="H15" s="113" t="s">
        <v>452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528</v>
      </c>
      <c r="E16" s="108" t="s">
        <v>460</v>
      </c>
      <c r="F16" s="109" t="s">
        <v>276</v>
      </c>
      <c r="G16" s="111" t="s">
        <v>324</v>
      </c>
      <c r="H16" s="111" t="s">
        <v>138</v>
      </c>
      <c r="I16" s="112" t="s">
        <v>476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529</v>
      </c>
      <c r="E17" s="108" t="s">
        <v>461</v>
      </c>
      <c r="F17" s="109" t="s">
        <v>277</v>
      </c>
      <c r="G17" s="111" t="s">
        <v>325</v>
      </c>
      <c r="H17" s="111" t="s">
        <v>302</v>
      </c>
      <c r="I17" s="112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465</v>
      </c>
      <c r="D18" s="107" t="s">
        <v>306</v>
      </c>
      <c r="E18" s="108" t="s">
        <v>466</v>
      </c>
      <c r="F18" s="109" t="s">
        <v>467</v>
      </c>
      <c r="G18" s="110" t="s">
        <v>499</v>
      </c>
      <c r="H18" s="111" t="s">
        <v>500</v>
      </c>
      <c r="I18" s="112" t="s">
        <v>476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462</v>
      </c>
      <c r="F19" s="110" t="s">
        <v>278</v>
      </c>
      <c r="G19" s="110" t="s">
        <v>326</v>
      </c>
      <c r="H19" s="111" t="s">
        <v>141</v>
      </c>
      <c r="I19" s="112" t="s">
        <v>476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501</v>
      </c>
      <c r="E20" s="108" t="s">
        <v>502</v>
      </c>
      <c r="F20" s="110" t="s">
        <v>282</v>
      </c>
      <c r="G20" s="110" t="s">
        <v>332</v>
      </c>
      <c r="H20" s="111" t="s">
        <v>333</v>
      </c>
      <c r="I20" s="112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501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507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489</v>
      </c>
      <c r="D22" s="107" t="s">
        <v>503</v>
      </c>
      <c r="E22" s="108" t="s">
        <v>504</v>
      </c>
      <c r="F22" s="111" t="s">
        <v>279</v>
      </c>
      <c r="G22" s="111" t="s">
        <v>327</v>
      </c>
      <c r="H22" s="111" t="s">
        <v>505</v>
      </c>
      <c r="I22" s="112" t="s">
        <v>507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490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531</v>
      </c>
      <c r="E24" s="112" t="s">
        <v>463</v>
      </c>
      <c r="F24" s="110" t="s">
        <v>413</v>
      </c>
      <c r="G24" s="122" t="s">
        <v>414</v>
      </c>
      <c r="H24" s="119" t="s">
        <v>464</v>
      </c>
      <c r="I24" s="112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506</v>
      </c>
      <c r="E25" s="116" t="s">
        <v>304</v>
      </c>
      <c r="F25" s="113" t="s">
        <v>305</v>
      </c>
      <c r="G25" s="111"/>
      <c r="H25" s="111"/>
      <c r="I25" s="112" t="s">
        <v>508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29" sqref="E29:O29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560</v>
      </c>
    </row>
    <row r="3" spans="1:15" ht="30">
      <c r="A3" s="169" t="s">
        <v>256</v>
      </c>
      <c r="B3" s="170"/>
      <c r="C3" s="142" t="s">
        <v>519</v>
      </c>
      <c r="D3" s="142"/>
      <c r="E3" s="142"/>
      <c r="F3" s="170" t="s">
        <v>9</v>
      </c>
      <c r="G3" s="170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 xml:space="preserve">065-2387605 </v>
      </c>
      <c r="M3" s="170" t="s">
        <v>0</v>
      </c>
      <c r="N3" s="170"/>
      <c r="O3" s="64" t="s">
        <v>554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นายถาวร ชนะวงษ์</v>
      </c>
      <c r="I4" s="143"/>
      <c r="J4" s="143"/>
      <c r="K4" s="62" t="s">
        <v>248</v>
      </c>
      <c r="L4" s="63" t="str">
        <f>VLOOKUP(C5,'Ref2'!B4:H31,7,0)</f>
        <v>089-259-9551</v>
      </c>
      <c r="M4" s="143" t="s">
        <v>553</v>
      </c>
      <c r="N4" s="143"/>
      <c r="O4" s="201"/>
    </row>
    <row r="5" spans="1:15" ht="30">
      <c r="A5" s="65"/>
      <c r="B5" s="62" t="s">
        <v>117</v>
      </c>
      <c r="C5" s="142" t="s">
        <v>225</v>
      </c>
      <c r="D5" s="142"/>
      <c r="E5" s="142"/>
      <c r="F5" s="170" t="s">
        <v>119</v>
      </c>
      <c r="G5" s="170"/>
      <c r="H5" s="143" t="str">
        <f>VLOOKUP(C5,'Ref2'!B4:C31,2,0)</f>
        <v>RI</v>
      </c>
      <c r="I5" s="143"/>
      <c r="J5" s="143"/>
      <c r="K5" s="62" t="s">
        <v>257</v>
      </c>
      <c r="L5" s="63" t="str">
        <f>VLOOKUP(C5,'Ref2'!B4:F31,5,0)</f>
        <v>J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รามอินทรา</v>
      </c>
      <c r="D6" s="143"/>
      <c r="E6" s="143"/>
      <c r="F6" s="170" t="s">
        <v>253</v>
      </c>
      <c r="G6" s="170"/>
      <c r="H6" s="143" t="str">
        <f>VLOOKUP(C5,'Ref2'!B4:C31,2,0)</f>
        <v>RI</v>
      </c>
      <c r="I6" s="143"/>
      <c r="J6" s="143"/>
      <c r="K6" s="62" t="s">
        <v>258</v>
      </c>
      <c r="L6" s="63" t="str">
        <f>VLOOKUP(C5,'Ref2'!B4:D31,3,0)</f>
        <v>J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236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555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556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558</v>
      </c>
      <c r="E14" s="145"/>
      <c r="F14" s="145"/>
      <c r="G14" s="145"/>
      <c r="H14" s="73" t="s">
        <v>403</v>
      </c>
      <c r="I14" s="207" t="s">
        <v>559</v>
      </c>
      <c r="J14" s="145"/>
      <c r="K14" s="73" t="s">
        <v>404</v>
      </c>
      <c r="L14" s="74"/>
      <c r="M14" s="73" t="s">
        <v>408</v>
      </c>
      <c r="N14" s="145"/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/>
      <c r="J15" s="145"/>
      <c r="K15" s="73" t="s">
        <v>404</v>
      </c>
      <c r="L15" s="74"/>
      <c r="M15" s="73" t="s">
        <v>408</v>
      </c>
      <c r="N15" s="145"/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517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>
        <v>1</v>
      </c>
      <c r="E17" s="174"/>
      <c r="F17" s="77" t="s">
        <v>510</v>
      </c>
      <c r="G17" s="77"/>
      <c r="H17" s="79"/>
      <c r="I17" s="77" t="s">
        <v>511</v>
      </c>
      <c r="J17" s="78"/>
      <c r="K17" s="79"/>
      <c r="L17" s="77" t="s">
        <v>512</v>
      </c>
      <c r="M17" s="77"/>
      <c r="N17" s="80">
        <v>78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/>
      <c r="E18" s="192"/>
      <c r="F18" s="77" t="s">
        <v>510</v>
      </c>
      <c r="G18" s="77"/>
      <c r="H18" s="80"/>
      <c r="I18" s="77" t="s">
        <v>511</v>
      </c>
      <c r="J18" s="77"/>
      <c r="K18" s="80"/>
      <c r="L18" s="77" t="s">
        <v>512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513</v>
      </c>
      <c r="J19" s="168"/>
      <c r="K19" s="82"/>
      <c r="L19" s="128"/>
      <c r="M19" s="128"/>
      <c r="N19" s="128"/>
      <c r="O19" s="83" t="s">
        <v>514</v>
      </c>
    </row>
    <row r="20" spans="1:18" ht="29.4" thickBot="1">
      <c r="A20" s="84">
        <v>10</v>
      </c>
      <c r="B20" s="164" t="s">
        <v>509</v>
      </c>
      <c r="C20" s="164"/>
      <c r="D20" s="194" t="s">
        <v>545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561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 t="s">
        <v>562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 t="s">
        <v>120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BE5A8660-E29E-4114-9D98-1CD1C9B715C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2025-08-14T08:51:12Z</dcterms:modified>
  <cp:category/>
  <cp:contentStatus/>
</cp:coreProperties>
</file>