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B88368A-6327-450C-ADD5-91203E35B325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<sst xmlns="http://schemas.openxmlformats.org/spreadsheetml/2006/main" count="1076" uniqueCount="567">
  <si>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</si>
  <si>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</si>
  <si>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</si>
  <si>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</si>
  <si>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</si>
  <si>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</si>
  <si>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</si>
  <si>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</si>
  <si>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</si>
  <si>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</si>
  <si>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</si>
  <si>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</si>
  <si>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</si>
  <si>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</si>
  <si>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</si>
  <si>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</si>
  <si>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</si>
  <si>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</si>
  <si>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</si>
  <si>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</si>
  <si>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</si>
  <si>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</si>
  <si>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</si>
  <si>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</si>
  <si>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</si>
  <si>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</si>
  <si>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</si>
  <si>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</si>
  <si>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</si>
  <si>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</si>
  <si>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</si>
  <si>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</si>
  <si>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</si>
  <si>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</si>
  <si>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</si>
  <si>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</si>
  <si>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</si>
  <si>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</si>
  <si>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</si>
  <si>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</si>
  <si>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</si>
  <si>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</si>
  <si>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</si>
  <si>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</si>
  <si>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</si>
  <si>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</si>
  <si>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</si>
  <si>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</si>
  <si>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</si>
  <si>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</si>
  <si>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</si>
  <si>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</si>
  <si>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</si>
  <si>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</si>
  <si>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</si>
  <si>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</si>
  <si>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</si>
  <si>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</si>
  <si>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</si>
  <si>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</si>
  <si>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</si>
  <si>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</si>
  <si>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</si>
  <si>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</si>
  <si>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</si>
  <si>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</si>
  <si>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</si>
  <si>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</si>
  <si>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</si>
  <si>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</si>
  <si>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</si>
  <si>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</si>
  <si>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</si>
  <si>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</si>
  <si>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</si>
  <si>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</si>
  <si>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</si>
  <si>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</si>
  <si>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</si>
  <si>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</si>
  <si>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</si>
  <si>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</si>
  <si>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</si>
  <si>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</si>
  <si>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</si>
  <si>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</si>
  <si>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</si>
  <si>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</si>
  <si>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</si>
  <si>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</si>
  <si>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</si>
  <si>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</si>
  <si>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</si>
  <si>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</si>
  <si>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</si>
  <si>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</si>
  <si>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</si>
  <si>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</si>
  <si>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</si>
  <si>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</si>
  <si>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</si>
  <si>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</si>
  <si>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</si>
  <si>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</si>
  <si>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</si>
  <si>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</si>
  <si>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</si>
  <si>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</si>
  <si>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</si>
  <si>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</si>
  <si>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</si>
  <si>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</si>
  <si>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</si>
  <si>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</si>
  <si>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</si>
  <si>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</si>
  <si>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</si>
  <si>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</si>
  <si>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</si>
  <si>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</si>
  <si>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</si>
  <si>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</si>
  <si>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</si>
  <si>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</si>
  <si>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</si>
  <si>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</si>
  <si>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</si>
  <si>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</si>
  <si>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</si>
  <si>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</si>
  <si>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</si>
  <si>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</si>
  <si>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</si>
  <si>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</si>
  <si>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</si>
  <si>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</si>
  <si>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</si>
  <si>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</si>
  <si>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</si>
  <si>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</si>
  <si>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</si>
  <si>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</si>
  <si>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</si>
  <si>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</si>
  <si>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</si>
  <si>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</si>
  <si>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</si>
  <si>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</si>
  <si>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</si>
  <si>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</si>
  <si>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</si>
  <si>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</si>
  <si>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</si>
  <si>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</si>
  <si>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</si>
  <si>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</si>
  <si>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</si>
  <si>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</si>
  <si>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</si>
  <si>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</si>
  <si>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</si>
  <si>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</si>
  <si>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</si>
  <si>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</si>
  <si>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</si>
  <si>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</si>
  <si>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</si>
  <si>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</si>
  <si>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</si>
  <si>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</si>
  <si>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</si>
  <si>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</si>
  <si>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</si>
  <si>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</si>
  <si>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</si>
  <si>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</si>
  <si>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</si>
  <si>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</si>
  <si>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</si>
  <si>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</si>
  <si>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</si>
  <si>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</si>
  <si>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</si>
  <si>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</si>
  <si>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</si>
  <si>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</si>
  <si>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</si>
  <si>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</si>
  <si>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</si>
  <si>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</si>
  <si>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</si>
  <si>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</si>
  <si>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</si>
  <si>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</si>
  <si>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</si>
  <si>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</si>
  <si>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</si>
  <si>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</si>
  <si>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</si>
  <si>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</si>
  <si>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</si>
  <si>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</si>
  <si>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</si>
  <si>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</si>
  <si>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</si>
  <si>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</si>
  <si>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</si>
  <si>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</si>
  <si>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</si>
  <si>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</si>
  <si>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</si>
  <si>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</si>
  <si>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</si>
  <si>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</si>
  <si>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</si>
  <si>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</si>
  <si>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</si>
  <si>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</si>
  <si>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</si>
  <si>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</si>
  <si>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</si>
  <si>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</si>
  <si>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</si>
  <si>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</si>
  <si>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</si>
  <si>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</si>
  <si>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</si>
  <si>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</si>
  <si>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</si>
  <si>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</si>
  <si>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</si>
  <si>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</si>
  <si>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</si>
  <si>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</si>
  <si>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</si>
  <si>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</si>
  <si>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</si>
  <si>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</si>
  <si>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</si>
  <si>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</si>
  <si>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</si>
  <si>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</si>
  <si>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</si>
  <si>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</si>
  <si>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</si>
  <si>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</si>
  <si>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</si>
  <si>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</si>
  <si>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</si>
  <si>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</si>
  <si>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</si>
  <si>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</si>
  <si>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</si>
  <si>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</si>
  <si>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</si>
  <si>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</si>
  <si>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</si>
  <si>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</si>
  <si>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</si>
  <si>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</si>
  <si>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</si>
  <si>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</si>
  <si>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</si>
  <si>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</si>
  <si>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</si>
  <si>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</si>
  <si>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</si>
  <si>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</si>
  <si>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</si>
  <si>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</si>
  <si>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</si>
  <si>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</si>
  <si>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</si>
  <si>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</si>
  <si>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</si>
  <si>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</si>
  <si>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</si>
  <si>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</si>
  <si>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</si>
  <si>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</si>
  <si>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</si>
  <si>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</si>
  <si>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</si>
  <si>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</si>
  <si>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</si>
  <si>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</si>
  <si>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</si>
  <si>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</si>
  <si>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</si>
  <si>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</si>
  <si>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</si>
  <si>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</si>
  <si>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</si>
  <si>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</si>
  <si>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</si>
  <si>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</si>
  <si>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</si>
  <si>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</si>
  <si>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</si>
  <si>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</si>
  <si>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</si>
  <si>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</si>
  <si>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</si>
  <si>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</si>
  <si>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</si>
  <si>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</si>
  <si>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</si>
  <si>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</si>
  <si>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</si>
  <si>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</si>
  <si>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</si>
  <si>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</si>
  <si>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</si>
  <si>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</si>
  <si>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</si>
  <si>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</si>
  <si>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</si>
  <si>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</si>
  <si>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</si>
  <si>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</si>
  <si>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</si>
  <si>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</si>
  <si>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</si>
  <si>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</si>
  <si>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</si>
  <si>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</si>
  <si>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</si>
  <si>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</si>
  <si>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</si>
  <si>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</si>
  <si>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</si>
  <si>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</si>
  <si>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</si>
  <si>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</si>
  <si>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</si>
  <si>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</si>
  <si>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</si>
  <si>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</si>
  <si>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</si>
  <si>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</si>
  <si>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</si>
  <si>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</si>
  <si>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</si>
  <si>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</si>
  <si>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</si>
  <si>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</si>
  <si>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</si>
  <si>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</si>
  <si>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</si>
  <si>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</si>
  <si>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</si>
  <si>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</si>
  <si>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</si>
  <si>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</si>
  <si>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</si>
  <si>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</si>
  <si>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</si>
  <si>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</si>
  <si>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</si>
  <si>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</si>
  <si>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</si>
  <si>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</si>
  <si>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</si>
  <si>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</si>
  <si>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</si>
  <si>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</si>
  <si>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</si>
  <si>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</si>
  <si>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</si>
  <si>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</si>
  <si>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</si>
  <si>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</si>
  <si>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</si>
  <si>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</si>
  <si>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</si>
  <si>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</si>
  <si>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</si>
  <si>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</si>
  <si>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</si>
  <si>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</si>
  <si>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</si>
  <si>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</si>
  <si>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</si>
  <si>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</si>
  <si>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</si>
  <si>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</si>
  <si>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</si>
  <si>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</si>
  <si>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</si>
  <si>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</si>
  <si>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</si>
  <si>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</si>
  <si>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</si>
  <si>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</si>
  <si>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</si>
  <si>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</si>
  <si>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</si>
  <si>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</si>
  <si>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</si>
  <si>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</si>
  <si>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</si>
  <si>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</si>
  <si>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</si>
  <si>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</si>
  <si>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</si>
  <si>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</si>
  <si>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</si>
  <si>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</si>
  <si>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</si>
  <si>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</si>
  <si>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</si>
  <si>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</si>
  <si>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</si>
  <si>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</si>
  <si>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</si>
  <si>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</si>
  <si>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</si>
  <si>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</si>
  <si>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</si>
  <si>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</si>
  <si>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</si>
  <si>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</si>
  <si>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</si>
  <si>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</si>
  <si>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</si>
  <si>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</si>
  <si>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</si>
  <si>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</si>
  <si>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</si>
  <si>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</si>
  <si>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</si>
  <si>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</si>
  <si>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</si>
  <si>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</si>
  <si>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</si>
  <si>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</si>
  <si>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</si>
  <si>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</si>
  <si>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</si>
  <si>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</si>
  <si>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</si>
  <si>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</si>
  <si>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</si>
  <si>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</si>
  <si>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</si>
  <si>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</si>
  <si>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</si>
  <si>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</si>
  <si>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</si>
  <si>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</si>
  <si>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</si>
  <si>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</si>
  <si>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</si>
  <si>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</si>
  <si>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</si>
  <si>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</si>
  <si>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</si>
  <si>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</si>
  <si>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</si>
  <si>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</si>
  <si>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</si>
  <si>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</si>
  <si>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</si>
  <si>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</si>
  <si>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</si>
  <si>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</si>
  <si>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</si>
  <si>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</si>
  <si>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</si>
  <si>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</si>
  <si>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</si>
  <si>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</si>
  <si>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</si>
  <si>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</si>
  <si>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</si>
  <si>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</si>
  <si>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</si>
  <si>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</si>
  <si>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</si>
  <si>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</si>
  <si>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</si>
  <si>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</si>
  <si>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</si>
  <si>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</si>
  <si>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</si>
  <si>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</si>
  <si>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</si>
  <si>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</si>
  <si>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</si>
  <si>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</si>
  <si>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</si>
  <si>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</si>
  <si>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</si>
  <si>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</si>
  <si>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</si>
  <si>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</si>
  <si>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</si>
  <si>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</si>
  <si>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</si>
  <si>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</si>
  <si>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</si>
  <si>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</si>
  <si>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</si>
  <si>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</si>
  <si>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</si>
  <si>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</si>
  <si>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</si>
  <si>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</si>
  <si>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</si>
  <si>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</si>
  <si>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</si>
  <si>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</si>
  <si>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</si>
  <si>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</si>
  <si>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</si>
  <si>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</si>
  <si>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</si>
  <si>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</si>
  <si>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</si>
  <si>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</si>
  <si>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</si>
  <si>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</si>
  <si>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</si>
  <si>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</si>
  <si>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</si>
  <si>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</si>
  <si>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</si>
  <si>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</si>
  <si>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</si>
  <si>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</si>
  <si>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</si>
  <si>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</si>
  <si>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</si>
  <si>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</si>
  <si>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</si>
  <si>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</si>
  <si>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</si>
  <si>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</si>
  <si>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</si>
  <si>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</si>
  <si>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</si>
  <si>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</si>
  <si>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</si>
  <si>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</si>
  <si>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</si>
  <si>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</si>
  <si>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</si>
  <si>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</si>
  <si>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</si>
  <si>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</si>
  <si>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</si>
  <si>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</si>
  <si>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</si>
  <si>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</si>
  <si>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</si>
  <si>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HP202507087</t>
  </si>
  <si>
    <t>A-One The Royal Cruise Hotel</t>
  </si>
  <si>
    <t>499 ถนนเลียบชายหาด เมืองพัทยา อำเภอบางละมุง ชลบุรี 20150</t>
  </si>
  <si>
    <t xml:space="preserve">it maneger </t>
  </si>
  <si>
    <t>คุณภมร</t>
  </si>
  <si>
    <t>สำรวจโครงข่ายให้บริการ</t>
  </si>
  <si>
    <t>สำรวจอุปกรณ์ให้บริการระบบiptv</t>
  </si>
  <si>
    <t>สำรวจจุดติดตั้งอุปกรณ์iptv</t>
  </si>
  <si>
    <t>https://maps.app.goo.gl/qXqLbuub37oX9LXs5</t>
  </si>
  <si>
    <t>หมายเหตุ ลูกค้ามี6โครงการ ขอแชร์ลิ้งโครงการนี้ครับ</t>
  </si>
  <si>
    <t>065 358 7988</t>
  </si>
  <si>
    <t>038 259 555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</si>
</sst>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142875</xdr:colOff>
      <xdr:row>30</xdr:row>
      <xdr:rowOff>191696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269875"/>
          <a:ext cx="12398375" cy="8573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XqLbuub37oX9LXs5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I19" sqref="I19:J19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.5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47</v>
      </c>
      <c r="I2" s="133"/>
      <c r="J2" s="133"/>
      <c r="K2" s="133"/>
      <c r="L2" s="133"/>
      <c r="M2" s="130" t="s">
        <v>249</v>
      </c>
      <c r="N2" s="130"/>
      <c r="O2" s="61" t="s">
        <v>555</v>
      </c>
    </row>
    <row r="3" spans="1:15" ht="30.5">
      <c r="A3" s="168" t="s">
        <v>256</v>
      </c>
      <c r="B3" s="130"/>
      <c r="C3" s="133" t="s">
        <v>116</v>
      </c>
      <c r="D3" s="133"/>
      <c r="E3" s="133"/>
      <c r="F3" s="130" t="s">
        <v>9</v>
      </c>
      <c r="G3" s="130"/>
      <c r="H3" s="131" t="str">
        <f>VLOOKUP(C3,'Ref.3'!C3:D32,2,0)</f>
        <v>Sales Assistant Manager Acting for Sales Manager</v>
      </c>
      <c r="I3" s="131"/>
      <c r="J3" s="131"/>
      <c r="K3" s="62" t="s">
        <v>248</v>
      </c>
      <c r="L3" s="63" t="str">
        <f>VLOOKUP(C3,'Ref.3'!C3:E32,3,0)</f>
        <v xml:space="preserve">065-930-3737 </v>
      </c>
      <c r="M3" s="130" t="s">
        <v>0</v>
      </c>
      <c r="N3" s="130"/>
      <c r="O3" s="64">
        <v>45895</v>
      </c>
    </row>
    <row r="4" spans="1:15" ht="30.5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e">
        <f>VLOOKUP(C5,'Ref2'!B4:G31,6,0)</f>
        <v>#N/A</v>
      </c>
      <c r="I4" s="131"/>
      <c r="J4" s="131"/>
      <c r="K4" s="62" t="s">
        <v>248</v>
      </c>
      <c r="L4" s="63" t="e">
        <f>VLOOKUP(C5,'Ref2'!B4:H31,7,0)</f>
        <v>#N/A</v>
      </c>
      <c r="M4" s="131" t="s">
        <v>421</v>
      </c>
      <c r="N4" s="131"/>
      <c r="O4" s="132"/>
    </row>
    <row r="5" spans="1:15" ht="30.5">
      <c r="A5" s="65"/>
      <c r="B5" s="62" t="s">
        <v>117</v>
      </c>
      <c r="C5" s="133" t="s">
        <v>334</v>
      </c>
      <c r="D5" s="133"/>
      <c r="E5" s="133"/>
      <c r="F5" s="130" t="s">
        <v>119</v>
      </c>
      <c r="G5" s="130"/>
      <c r="H5" s="131" t="e">
        <f>VLOOKUP(C5,'Ref2'!B4:C31,2,0)</f>
        <v>#N/A</v>
      </c>
      <c r="I5" s="131"/>
      <c r="J5" s="131"/>
      <c r="K5" s="62" t="s">
        <v>257</v>
      </c>
      <c r="L5" s="63" t="e">
        <f>VLOOKUP(C5,'Ref2'!B4:F31,5,0)</f>
        <v>#N/A</v>
      </c>
      <c r="M5" s="133" t="s">
        <v>143</v>
      </c>
      <c r="N5" s="133"/>
      <c r="O5" s="134"/>
    </row>
    <row r="6" spans="1:15" ht="29">
      <c r="A6" s="168" t="s">
        <v>123</v>
      </c>
      <c r="B6" s="130"/>
      <c r="C6" s="131" t="str">
        <f>$C$5</f>
        <v>พัทยา</v>
      </c>
      <c r="D6" s="131"/>
      <c r="E6" s="131"/>
      <c r="F6" s="130" t="s">
        <v>253</v>
      </c>
      <c r="G6" s="130"/>
      <c r="H6" s="131" t="e">
        <f>VLOOKUP(C5,'Ref2'!B4:C31,2,0)</f>
        <v>#N/A</v>
      </c>
      <c r="I6" s="131"/>
      <c r="J6" s="131"/>
      <c r="K6" s="62" t="s">
        <v>258</v>
      </c>
      <c r="L6" s="63" t="e">
        <f>VLOOKUP(C5,'Ref2'!B4:D31,3,0)</f>
        <v>#N/A</v>
      </c>
      <c r="M6" s="135" t="str">
        <f>VLOOKUP(M5,'Ref2'!O20:P24,2,0)</f>
        <v>Sales Co-ordinator manager</v>
      </c>
      <c r="N6" s="135"/>
      <c r="O6" s="136"/>
    </row>
    <row r="7" spans="1:15" ht="31" thickBot="1">
      <c r="A7" s="170" t="s">
        <v>255</v>
      </c>
      <c r="B7" s="171"/>
      <c r="C7" s="174" t="s">
        <v>236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556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557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559</v>
      </c>
      <c r="E14" s="125"/>
      <c r="F14" s="125"/>
      <c r="G14" s="125"/>
      <c r="H14" s="73" t="s">
        <v>403</v>
      </c>
      <c r="I14" s="129" t="s">
        <v>565</v>
      </c>
      <c r="J14" s="125"/>
      <c r="K14" s="73" t="s">
        <v>404</v>
      </c>
      <c r="L14" s="74" t="s">
        <v>558</v>
      </c>
      <c r="M14" s="73" t="s">
        <v>408</v>
      </c>
      <c r="N14" s="125" t="s">
        <v>544</v>
      </c>
      <c r="O14" s="128"/>
    </row>
    <row r="15" spans="1:15" ht="29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 t="s">
        <v>566</v>
      </c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9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9">
      <c r="A17" s="72">
        <v>7</v>
      </c>
      <c r="B17" s="169" t="s">
        <v>409</v>
      </c>
      <c r="C17" s="169"/>
      <c r="D17" s="176">
        <v>1</v>
      </c>
      <c r="E17" s="177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200</v>
      </c>
      <c r="O17" s="81" t="s">
        <v>254</v>
      </c>
      <c r="P17" s="31"/>
    </row>
    <row r="18" spans="1:18" ht="29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9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5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9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9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9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9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9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9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9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.5">
      <c r="A28" s="157">
        <v>17</v>
      </c>
      <c r="B28" s="160" t="s">
        <v>96</v>
      </c>
      <c r="C28" s="161"/>
      <c r="D28" s="96" t="s">
        <v>310</v>
      </c>
      <c r="E28" s="166" t="s">
        <v>560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.5">
      <c r="A29" s="157"/>
      <c r="B29" s="162"/>
      <c r="C29" s="163"/>
      <c r="D29" s="96" t="s">
        <v>311</v>
      </c>
      <c r="E29" s="166" t="s">
        <v>561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.5">
      <c r="A30" s="157"/>
      <c r="B30" s="162"/>
      <c r="C30" s="163"/>
      <c r="D30" s="96" t="s">
        <v>312</v>
      </c>
      <c r="E30" s="166" t="s">
        <v>562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.5">
      <c r="A31" s="157"/>
      <c r="B31" s="162"/>
      <c r="C31" s="163"/>
      <c r="D31" s="96" t="s">
        <v>313</v>
      </c>
      <c r="E31" s="166" t="s">
        <v>564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1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C0B8FE69-C81A-4E86-B5F1-A5F49054B573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L17" sqref="L17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3" t="s">
        <v>546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2025-08-26T08:48:30Z</dcterms:modified>
  <cp:category/>
  <cp:contentStatus/>
</cp:coreProperties>
</file>