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CFCB585-A602-47BD-8DEA-4ADF71F1F638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57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<sst xmlns="http://schemas.openxmlformats.org/spreadsheetml/2006/main" count="1062" uniqueCount="561">
  <si>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</si>
  <si>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</si>
  <si>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</si>
  <si>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</si>
  <si>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</si>
  <si>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</si>
  <si>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</si>
  <si>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</si>
  <si>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</si>
  <si>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</si>
  <si>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</si>
  <si>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</si>
  <si>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</si>
  <si>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</si>
  <si>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</si>
  <si>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</si>
  <si>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</si>
  <si>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</si>
  <si>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</si>
  <si>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</si>
  <si>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</si>
  <si>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</si>
  <si>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</si>
  <si>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</si>
  <si>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</si>
  <si>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</si>
  <si>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</si>
  <si>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</si>
  <si>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</si>
  <si>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</si>
  <si>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</si>
  <si>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</si>
  <si>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</si>
  <si>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</si>
  <si>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</si>
  <si>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</si>
  <si>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</si>
  <si>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</si>
  <si>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</si>
  <si>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</si>
  <si>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</si>
  <si>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</si>
  <si>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</si>
  <si>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</si>
  <si>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</si>
  <si>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</si>
  <si>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</si>
  <si>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</si>
  <si>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</si>
  <si>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</si>
  <si>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</si>
  <si>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</si>
  <si>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</si>
  <si>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</si>
  <si>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</si>
  <si>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</si>
  <si>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</si>
  <si>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</si>
  <si>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</si>
  <si>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</si>
  <si>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</si>
  <si>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</si>
  <si>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</si>
  <si>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</si>
  <si>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</si>
  <si>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</si>
  <si>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</si>
  <si>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</si>
  <si>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</si>
  <si>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</si>
  <si>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</si>
  <si>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</si>
  <si>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</si>
  <si>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</si>
  <si>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</si>
  <si>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</si>
  <si>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</si>
  <si>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</si>
  <si>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</si>
  <si>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</si>
  <si>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</si>
  <si>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</si>
  <si>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</si>
  <si>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</si>
  <si>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</si>
  <si>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</si>
  <si>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</si>
  <si>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</si>
  <si>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</si>
  <si>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</si>
  <si>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</si>
  <si>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</si>
  <si>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</si>
  <si>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</si>
  <si>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</si>
  <si>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</si>
  <si>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</si>
  <si>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</si>
  <si>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</si>
  <si>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</si>
  <si>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</si>
  <si>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</si>
  <si>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</si>
  <si>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</si>
  <si>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</si>
  <si>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</si>
  <si>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</si>
  <si>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</si>
  <si>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</si>
  <si>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</si>
  <si>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</si>
  <si>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</si>
  <si>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</si>
  <si>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</si>
  <si>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</si>
  <si>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</si>
  <si>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</si>
  <si>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</si>
  <si>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</si>
  <si>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</si>
  <si>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</si>
  <si>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</si>
  <si>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</si>
  <si>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</si>
  <si>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</si>
  <si>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</si>
  <si>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</si>
  <si>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</si>
  <si>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</si>
  <si>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</si>
  <si>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</si>
  <si>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</si>
  <si>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</si>
  <si>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</si>
  <si>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</si>
  <si>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</si>
  <si>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</si>
  <si>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</si>
  <si>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</si>
  <si>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</si>
  <si>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</si>
  <si>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</si>
  <si>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</si>
  <si>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</si>
  <si>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</si>
  <si>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</si>
  <si>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</si>
  <si>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</si>
  <si>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</si>
  <si>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</si>
  <si>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</si>
  <si>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</si>
  <si>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</si>
  <si>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</si>
  <si>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</si>
  <si>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</si>
  <si>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</si>
  <si>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</si>
  <si>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</si>
  <si>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</si>
  <si>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</si>
  <si>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</si>
  <si>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</si>
  <si>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</si>
  <si>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</si>
  <si>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</si>
  <si>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</si>
  <si>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</si>
  <si>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</si>
  <si>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</si>
  <si>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</si>
  <si>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</si>
  <si>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</si>
  <si>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</si>
  <si>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</si>
  <si>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</si>
  <si>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</si>
  <si>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</si>
  <si>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</si>
  <si>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</si>
  <si>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</si>
  <si>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</si>
  <si>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</si>
  <si>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</si>
  <si>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</si>
  <si>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</si>
  <si>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</si>
  <si>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</si>
  <si>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</si>
  <si>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</si>
  <si>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</si>
  <si>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</si>
  <si>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</si>
  <si>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</si>
  <si>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</si>
  <si>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</si>
  <si>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</si>
  <si>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</si>
  <si>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</si>
  <si>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</si>
  <si>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</si>
  <si>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</si>
  <si>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</si>
  <si>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</si>
  <si>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</si>
  <si>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</si>
  <si>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</si>
  <si>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</si>
  <si>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</si>
  <si>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</si>
  <si>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</si>
  <si>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</si>
  <si>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</si>
  <si>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</si>
  <si>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</si>
  <si>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</si>
  <si>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</si>
  <si>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</si>
  <si>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</si>
  <si>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</si>
  <si>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</si>
  <si>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</si>
  <si>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</si>
  <si>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</si>
  <si>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</si>
  <si>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</si>
  <si>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</si>
  <si>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</si>
  <si>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</si>
  <si>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</si>
  <si>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</si>
  <si>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</si>
  <si>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</si>
  <si>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</si>
  <si>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</si>
  <si>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</si>
  <si>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</si>
  <si>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</si>
  <si>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</si>
  <si>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</si>
  <si>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</si>
  <si>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</si>
  <si>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</si>
  <si>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</si>
  <si>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</si>
  <si>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</si>
  <si>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</si>
  <si>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</si>
  <si>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</si>
  <si>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</si>
  <si>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</si>
  <si>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</si>
  <si>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</si>
  <si>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</si>
  <si>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</si>
  <si>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</si>
  <si>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</si>
  <si>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</si>
  <si>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</si>
  <si>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</si>
  <si>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</si>
  <si>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</si>
  <si>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</si>
  <si>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</si>
  <si>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</si>
  <si>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</si>
  <si>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</si>
  <si>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</si>
  <si>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</si>
  <si>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</si>
  <si>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</si>
  <si>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</si>
  <si>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</si>
  <si>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</si>
  <si>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</si>
  <si>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</si>
  <si>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</si>
  <si>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</si>
  <si>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</si>
  <si>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</si>
  <si>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</si>
  <si>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</si>
  <si>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</si>
  <si>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</si>
  <si>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</si>
  <si>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</si>
  <si>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</si>
  <si>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</si>
  <si>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</si>
  <si>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</si>
  <si>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</si>
  <si>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</si>
  <si>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</si>
  <si>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</si>
  <si>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</si>
  <si>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</si>
  <si>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</si>
  <si>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</si>
  <si>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</si>
  <si>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</si>
  <si>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</si>
  <si>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</si>
  <si>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</si>
  <si>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</si>
  <si>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</si>
  <si>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</si>
  <si>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</si>
  <si>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</si>
  <si>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</si>
  <si>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</si>
  <si>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</si>
  <si>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</si>
  <si>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</si>
  <si>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</si>
  <si>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</si>
  <si>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</si>
  <si>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</si>
  <si>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</si>
  <si>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</si>
  <si>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</si>
  <si>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</si>
  <si>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</si>
  <si>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</si>
  <si>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</si>
  <si>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</si>
  <si>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</si>
  <si>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</si>
  <si>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</si>
  <si>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</si>
  <si>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</si>
  <si>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</si>
  <si>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</si>
  <si>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</si>
  <si>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</si>
  <si>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</si>
  <si>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</si>
  <si>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</si>
  <si>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</si>
  <si>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</si>
  <si>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</si>
  <si>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</si>
  <si>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</si>
  <si>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</si>
  <si>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</si>
  <si>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</si>
  <si>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</si>
  <si>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</si>
  <si>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</si>
  <si>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</si>
  <si>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</si>
  <si>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</si>
  <si>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</si>
  <si>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</si>
  <si>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</si>
  <si>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</si>
  <si>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</si>
  <si>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</si>
  <si>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</si>
  <si>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</si>
  <si>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</si>
  <si>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</si>
  <si>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</si>
  <si>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</si>
  <si>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</si>
  <si>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</si>
  <si>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</si>
  <si>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</si>
  <si>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</si>
  <si>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</si>
  <si>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</si>
  <si>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</si>
  <si>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</si>
  <si>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</si>
  <si>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</si>
  <si>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</si>
  <si>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</si>
  <si>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</si>
  <si>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</si>
  <si>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</si>
  <si>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</si>
  <si>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</si>
  <si>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</si>
  <si>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</si>
  <si>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</si>
  <si>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</si>
  <si>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</si>
  <si>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</si>
  <si>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</si>
  <si>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</si>
  <si>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</si>
  <si>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</si>
  <si>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</si>
  <si>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</si>
  <si>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</si>
  <si>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</si>
  <si>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</si>
  <si>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</si>
  <si>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</si>
  <si>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</si>
  <si>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</si>
  <si>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</si>
  <si>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</si>
  <si>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</si>
  <si>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</si>
  <si>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</si>
  <si>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</si>
  <si>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</si>
  <si>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</si>
  <si>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</si>
  <si>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</si>
  <si>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</si>
  <si>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</si>
  <si>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</si>
  <si>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</si>
  <si>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</si>
  <si>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</si>
  <si>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</si>
  <si>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</si>
  <si>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</si>
  <si>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</si>
  <si>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</si>
  <si>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</si>
  <si>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</si>
  <si>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</si>
  <si>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</si>
  <si>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</si>
  <si>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</si>
  <si>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</si>
  <si>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</si>
  <si>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</si>
  <si>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</si>
  <si>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</si>
  <si>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</si>
  <si>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</si>
  <si>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</si>
  <si>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</si>
  <si>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</si>
  <si>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</si>
  <si>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</si>
  <si>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</si>
  <si>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</si>
  <si>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</si>
  <si>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</si>
  <si>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</si>
  <si>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</si>
  <si>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</si>
  <si>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</si>
  <si>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</si>
  <si>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</si>
  <si>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</si>
  <si>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</si>
  <si>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</si>
  <si>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</si>
  <si>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</si>
  <si>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</si>
  <si>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</si>
  <si>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</si>
  <si>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</si>
  <si>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</si>
  <si>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</si>
  <si>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</si>
  <si>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</si>
  <si>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</si>
  <si>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</si>
  <si>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</si>
  <si>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</si>
  <si>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</si>
  <si>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</si>
  <si>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</si>
  <si>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</si>
  <si>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</si>
  <si>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</si>
  <si>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</si>
  <si>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</si>
  <si>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</si>
  <si>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</si>
  <si>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</si>
  <si>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</si>
  <si>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</si>
  <si>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</si>
  <si>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</si>
  <si>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</si>
  <si>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</si>
  <si>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</si>
  <si>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</si>
  <si>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</si>
  <si>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</si>
  <si>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</si>
  <si>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</si>
  <si>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</si>
  <si>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</si>
  <si>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</si>
  <si>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</si>
  <si>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</si>
  <si>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</si>
  <si>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</si>
  <si>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</si>
  <si>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</si>
  <si>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</si>
  <si>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</si>
  <si>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</si>
  <si>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</si>
  <si>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</si>
  <si>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</si>
  <si>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</si>
  <si>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</si>
  <si>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</si>
  <si>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</si>
  <si>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</si>
  <si>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</si>
  <si>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</si>
  <si>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</si>
  <si>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</si>
  <si>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</si>
  <si>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</si>
  <si>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</si>
  <si>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</si>
  <si>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</si>
  <si>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</si>
  <si>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</si>
  <si>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</si>
  <si>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</si>
  <si>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</si>
  <si>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</si>
  <si>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</si>
  <si>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</si>
  <si>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</si>
  <si>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</si>
  <si>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</si>
  <si>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</si>
  <si>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</si>
  <si>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</si>
  <si>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</si>
  <si>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</si>
  <si>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</si>
  <si>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</si>
  <si>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</si>
  <si>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</si>
  <si>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</si>
  <si>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</si>
  <si>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</si>
  <si>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</si>
  <si>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</si>
  <si>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</si>
  <si>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</si>
  <si>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</si>
  <si>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</si>
  <si>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</si>
  <si>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</si>
  <si>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</si>
  <si>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</si>
  <si>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</si>
  <si>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รหัสลูกค้า :</t>
  </si>
  <si>
    <t>29/05/2025</t>
  </si>
  <si>
    <t>528 Pattaya 2 Road Nongprue เมืองพัทยา อำเภอบางละมุง ชลบุรี 20150</t>
  </si>
  <si>
    <t>โรงแรมซัมเมอร์เซ็ต พัทยา</t>
  </si>
  <si>
    <t>https://maps.app.goo.gl/4YFF6ye9BbrMe1z8A</t>
  </si>
  <si>
    <t>คุณต้น</t>
  </si>
  <si>
    <t>095-863-1183</t>
  </si>
  <si>
    <t>รบกวนตรวจสอบสัญญาณช่องรายการ Music India ลูกค้าแจ้งสัญญาณไม่มี ขัดข้อง</t>
  </si>
  <si>
    <t>รบกวนติดต่อประสานลูกค้าครับ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</si>
</sst>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9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22"/>
      <color theme="1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4" borderId="13" xfId="0" quotePrefix="1" applyFont="1" applyFill="1" applyBorder="1" applyAlignment="1" applyProtection="1">
      <alignment horizontal="center"/>
      <protection locked="0"/>
    </xf>
    <xf numFmtId="49" fontId="25" fillId="4" borderId="13" xfId="0" applyNumberFormat="1" applyFont="1" applyFill="1" applyBorder="1" applyAlignment="1" applyProtection="1">
      <alignment horizontal="center"/>
      <protection locked="0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38" fillId="2" borderId="6" xfId="0" applyFont="1" applyFill="1" applyBorder="1" applyAlignment="1" applyProtection="1">
      <alignment horizontal="left"/>
      <protection locked="0"/>
    </xf>
    <xf numFmtId="0" fontId="38" fillId="2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38" fillId="2" borderId="28" xfId="0" applyFont="1" applyFill="1" applyBorder="1" applyAlignment="1" applyProtection="1">
      <alignment horizontal="center"/>
      <protection locked="0"/>
    </xf>
    <xf numFmtId="0" fontId="38" fillId="2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2" borderId="5" xfId="0" quotePrefix="1" applyFont="1" applyFill="1" applyBorder="1" applyAlignment="1" applyProtection="1">
      <alignment horizontal="left" vertical="center"/>
      <protection locked="0"/>
    </xf>
    <xf numFmtId="0" fontId="25" fillId="2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0" borderId="5" xfId="0" quotePrefix="1" applyFont="1" applyBorder="1" applyAlignment="1" applyProtection="1">
      <alignment horizontal="left" vertical="center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13</xdr:col>
      <xdr:colOff>228601</xdr:colOff>
      <xdr:row>31</xdr:row>
      <xdr:rowOff>87517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649200" cy="9307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4YFF6ye9BbrMe1z8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512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515</v>
      </c>
      <c r="M3" s="44"/>
    </row>
    <row r="4" spans="1:13">
      <c r="A4" s="1">
        <v>1</v>
      </c>
      <c r="B4" s="6" t="s">
        <v>21</v>
      </c>
      <c r="C4" s="1" t="s">
        <v>467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514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432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481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482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483</v>
      </c>
      <c r="D8" s="1" t="s">
        <v>7</v>
      </c>
      <c r="E8" s="44" t="s">
        <v>443</v>
      </c>
      <c r="F8" t="s">
        <v>400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444</v>
      </c>
      <c r="F9" t="s">
        <v>425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445</v>
      </c>
      <c r="F10" t="s">
        <v>421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446</v>
      </c>
      <c r="F11" t="s">
        <v>422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424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433</v>
      </c>
      <c r="F13" t="s">
        <v>423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471</v>
      </c>
      <c r="D14" s="1" t="s">
        <v>52</v>
      </c>
      <c r="E14" s="45" t="s">
        <v>434</v>
      </c>
      <c r="F14" t="s">
        <v>401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435</v>
      </c>
      <c r="F15" t="s">
        <v>426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436</v>
      </c>
      <c r="F16" t="s">
        <v>427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428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429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430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431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437</v>
      </c>
      <c r="M22" s="45"/>
    </row>
    <row r="23" spans="1:13">
      <c r="A23" s="1">
        <v>1</v>
      </c>
      <c r="B23" s="6" t="s">
        <v>72</v>
      </c>
      <c r="E23" s="45" t="s">
        <v>438</v>
      </c>
      <c r="M23" s="45"/>
    </row>
    <row r="24" spans="1:13">
      <c r="A24" s="1">
        <v>1</v>
      </c>
      <c r="B24" s="6" t="s">
        <v>73</v>
      </c>
      <c r="E24" s="45" t="s">
        <v>517</v>
      </c>
      <c r="M24" s="45"/>
    </row>
    <row r="25" spans="1:13">
      <c r="A25" s="1">
        <v>1</v>
      </c>
      <c r="B25" s="6" t="s">
        <v>74</v>
      </c>
      <c r="E25" s="46" t="s">
        <v>418</v>
      </c>
      <c r="M25" s="46"/>
    </row>
    <row r="26" spans="1:13">
      <c r="A26" s="1">
        <v>1</v>
      </c>
      <c r="B26" s="6" t="s">
        <v>75</v>
      </c>
      <c r="E26" s="45" t="s">
        <v>439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417</v>
      </c>
      <c r="M28" s="46"/>
    </row>
    <row r="29" spans="1:13">
      <c r="A29" s="1">
        <v>1</v>
      </c>
      <c r="B29" s="6" t="s">
        <v>78</v>
      </c>
      <c r="E29" s="45" t="s">
        <v>440</v>
      </c>
      <c r="M29" s="45"/>
    </row>
    <row r="30" spans="1:13">
      <c r="A30" s="1">
        <v>1</v>
      </c>
      <c r="B30" s="6" t="s">
        <v>535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441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447</v>
      </c>
      <c r="M34" s="45"/>
    </row>
    <row r="35" spans="2:13">
      <c r="B35" s="6" t="s">
        <v>341</v>
      </c>
      <c r="E35" s="45" t="s">
        <v>531</v>
      </c>
    </row>
    <row r="36" spans="2:13">
      <c r="B36" s="6" t="s">
        <v>334</v>
      </c>
      <c r="E36" s="45" t="s">
        <v>532</v>
      </c>
    </row>
    <row r="37" spans="2:13">
      <c r="B37" s="6" t="s">
        <v>333</v>
      </c>
      <c r="E37" t="s">
        <v>469</v>
      </c>
    </row>
    <row r="38" spans="2:13">
      <c r="B38" s="6" t="s">
        <v>231</v>
      </c>
      <c r="E38" t="s">
        <v>472</v>
      </c>
    </row>
    <row r="39" spans="2:13">
      <c r="B39" s="6"/>
      <c r="E39" t="s">
        <v>473</v>
      </c>
    </row>
    <row r="40" spans="2:13">
      <c r="B40" s="6" t="s">
        <v>84</v>
      </c>
      <c r="E40" t="s">
        <v>474</v>
      </c>
    </row>
    <row r="41" spans="2:13">
      <c r="E41" t="s">
        <v>533</v>
      </c>
    </row>
    <row r="42" spans="2:13">
      <c r="E42" t="s">
        <v>534</v>
      </c>
    </row>
    <row r="43" spans="2:13">
      <c r="E43" t="s">
        <v>470</v>
      </c>
    </row>
    <row r="44" spans="2:13">
      <c r="E44" t="s">
        <v>547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264</v>
      </c>
      <c r="S2" s="10" t="s">
        <v>307</v>
      </c>
      <c r="T2" s="10" t="s">
        <v>308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4" t="s">
        <v>132</v>
      </c>
      <c r="P3" s="105" t="s">
        <v>520</v>
      </c>
      <c r="Q3" s="106" t="s">
        <v>480</v>
      </c>
      <c r="R3" s="107" t="s">
        <v>270</v>
      </c>
      <c r="S3" s="108" t="s">
        <v>316</v>
      </c>
      <c r="T3" s="109" t="s">
        <v>317</v>
      </c>
      <c r="U3" s="110" t="s">
        <v>523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286</v>
      </c>
      <c r="AD3" s="9" t="s">
        <v>297</v>
      </c>
      <c r="AE3" t="s">
        <v>298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259</v>
      </c>
      <c r="I4" s="9"/>
      <c r="J4" s="20" t="s">
        <v>258</v>
      </c>
      <c r="K4" s="20" t="s">
        <v>5</v>
      </c>
      <c r="L4" s="44" t="s">
        <v>18</v>
      </c>
      <c r="M4" s="20" t="s">
        <v>17</v>
      </c>
      <c r="O4" s="104" t="s">
        <v>116</v>
      </c>
      <c r="P4" s="105" t="s">
        <v>521</v>
      </c>
      <c r="Q4" s="106" t="s">
        <v>484</v>
      </c>
      <c r="R4" s="111" t="s">
        <v>272</v>
      </c>
      <c r="S4" s="109" t="s">
        <v>318</v>
      </c>
      <c r="T4" s="109" t="s">
        <v>134</v>
      </c>
      <c r="U4" s="110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287</v>
      </c>
      <c r="AD4" s="9" t="s">
        <v>293</v>
      </c>
      <c r="AE4" t="s">
        <v>295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259</v>
      </c>
      <c r="I5" s="9"/>
      <c r="J5" s="20" t="s">
        <v>265</v>
      </c>
      <c r="K5" s="20" t="s">
        <v>22</v>
      </c>
      <c r="L5" s="44" t="s">
        <v>28</v>
      </c>
      <c r="M5" s="20" t="s">
        <v>12</v>
      </c>
      <c r="O5" s="112" t="s">
        <v>129</v>
      </c>
      <c r="P5" s="113" t="s">
        <v>522</v>
      </c>
      <c r="Q5" s="106" t="s">
        <v>546</v>
      </c>
      <c r="R5" s="107" t="s">
        <v>268</v>
      </c>
      <c r="S5" s="109" t="s">
        <v>313</v>
      </c>
      <c r="T5" s="109" t="s">
        <v>130</v>
      </c>
      <c r="U5" s="110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288</v>
      </c>
      <c r="AD5" s="9" t="s">
        <v>299</v>
      </c>
      <c r="AE5" t="s">
        <v>296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259</v>
      </c>
      <c r="I6" s="9"/>
      <c r="J6" s="20" t="s">
        <v>266</v>
      </c>
      <c r="K6" s="20" t="s">
        <v>26</v>
      </c>
      <c r="L6" s="44" t="s">
        <v>432</v>
      </c>
      <c r="M6" s="20" t="s">
        <v>23</v>
      </c>
      <c r="O6" s="105" t="s">
        <v>131</v>
      </c>
      <c r="P6" s="105" t="s">
        <v>448</v>
      </c>
      <c r="Q6" s="114" t="s">
        <v>452</v>
      </c>
      <c r="R6" s="111" t="s">
        <v>269</v>
      </c>
      <c r="S6" s="109" t="s">
        <v>314</v>
      </c>
      <c r="T6" s="109" t="s">
        <v>315</v>
      </c>
      <c r="U6" s="110" t="s">
        <v>122</v>
      </c>
      <c r="W6" s="17"/>
      <c r="X6" s="18"/>
      <c r="Z6" s="17" t="s">
        <v>239</v>
      </c>
      <c r="AB6">
        <v>4</v>
      </c>
      <c r="AC6" s="9" t="s">
        <v>289</v>
      </c>
      <c r="AD6" s="9" t="s">
        <v>294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259</v>
      </c>
      <c r="I7" s="9"/>
      <c r="J7" s="20" t="s">
        <v>267</v>
      </c>
      <c r="K7" s="20" t="s">
        <v>32</v>
      </c>
      <c r="L7" s="44" t="s">
        <v>37</v>
      </c>
      <c r="M7" s="20" t="s">
        <v>95</v>
      </c>
      <c r="O7" s="105" t="s">
        <v>485</v>
      </c>
      <c r="P7" s="105" t="s">
        <v>448</v>
      </c>
      <c r="Q7" s="106" t="s">
        <v>453</v>
      </c>
      <c r="R7" s="111" t="s">
        <v>490</v>
      </c>
      <c r="S7" s="109"/>
      <c r="T7" s="111" t="s">
        <v>491</v>
      </c>
      <c r="U7" s="110" t="s">
        <v>122</v>
      </c>
      <c r="Z7" s="17" t="s">
        <v>240</v>
      </c>
      <c r="AB7">
        <v>5</v>
      </c>
      <c r="AC7" s="9" t="s">
        <v>290</v>
      </c>
      <c r="AD7" s="9" t="s">
        <v>300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259</v>
      </c>
      <c r="I8" s="9"/>
      <c r="J8" s="20" t="s">
        <v>541</v>
      </c>
      <c r="K8" s="20" t="s">
        <v>36</v>
      </c>
      <c r="L8" s="44" t="s">
        <v>40</v>
      </c>
      <c r="M8" s="20" t="s">
        <v>27</v>
      </c>
      <c r="O8" s="104" t="s">
        <v>518</v>
      </c>
      <c r="P8" s="105" t="s">
        <v>305</v>
      </c>
      <c r="Q8" s="106" t="s">
        <v>524</v>
      </c>
      <c r="R8" s="107" t="s">
        <v>519</v>
      </c>
      <c r="S8" s="108" t="s">
        <v>525</v>
      </c>
      <c r="T8" s="109" t="s">
        <v>529</v>
      </c>
      <c r="U8" s="110" t="s">
        <v>122</v>
      </c>
      <c r="Z8" s="17" t="s">
        <v>551</v>
      </c>
      <c r="AB8">
        <v>6</v>
      </c>
      <c r="AC8" s="9" t="s">
        <v>291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259</v>
      </c>
      <c r="I9" s="9"/>
      <c r="J9" s="20"/>
      <c r="K9" s="20" t="s">
        <v>92</v>
      </c>
      <c r="L9" s="44" t="s">
        <v>443</v>
      </c>
      <c r="M9" s="20" t="s">
        <v>33</v>
      </c>
      <c r="O9" s="105" t="s">
        <v>413</v>
      </c>
      <c r="P9" s="105" t="s">
        <v>305</v>
      </c>
      <c r="Q9" s="115" t="s">
        <v>545</v>
      </c>
      <c r="R9" s="108" t="s">
        <v>414</v>
      </c>
      <c r="S9" s="116" t="s">
        <v>415</v>
      </c>
      <c r="T9" s="117" t="s">
        <v>416</v>
      </c>
      <c r="U9" s="110" t="s">
        <v>122</v>
      </c>
      <c r="Z9" s="17" t="s">
        <v>246</v>
      </c>
      <c r="AB9">
        <v>7</v>
      </c>
      <c r="AC9" s="9" t="s">
        <v>292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263</v>
      </c>
      <c r="I10" s="9"/>
      <c r="J10" s="20"/>
      <c r="K10" s="20" t="s">
        <v>93</v>
      </c>
      <c r="L10" s="44" t="s">
        <v>444</v>
      </c>
      <c r="M10" s="20" t="s">
        <v>7</v>
      </c>
      <c r="O10" s="104" t="s">
        <v>133</v>
      </c>
      <c r="P10" s="105" t="s">
        <v>526</v>
      </c>
      <c r="Q10" s="106" t="s">
        <v>454</v>
      </c>
      <c r="R10" s="107" t="s">
        <v>271</v>
      </c>
      <c r="S10" s="108" t="s">
        <v>492</v>
      </c>
      <c r="T10" s="118" t="s">
        <v>493</v>
      </c>
      <c r="U10" s="110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263</v>
      </c>
      <c r="I11" s="9"/>
      <c r="J11" s="20"/>
      <c r="L11" s="44" t="s">
        <v>445</v>
      </c>
      <c r="M11" s="20" t="s">
        <v>39</v>
      </c>
      <c r="O11" s="119" t="s">
        <v>135</v>
      </c>
      <c r="P11" s="105" t="s">
        <v>522</v>
      </c>
      <c r="Q11" s="106" t="s">
        <v>136</v>
      </c>
      <c r="R11" s="108" t="s">
        <v>273</v>
      </c>
      <c r="S11" s="109" t="s">
        <v>319</v>
      </c>
      <c r="T11" s="109" t="s">
        <v>320</v>
      </c>
      <c r="U11" s="110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263</v>
      </c>
      <c r="I12" s="9"/>
      <c r="J12" s="20"/>
      <c r="L12" s="44" t="s">
        <v>446</v>
      </c>
      <c r="M12" s="20" t="s">
        <v>42</v>
      </c>
      <c r="O12" s="105" t="s">
        <v>486</v>
      </c>
      <c r="P12" s="105" t="s">
        <v>305</v>
      </c>
      <c r="Q12" s="106" t="s">
        <v>455</v>
      </c>
      <c r="R12" s="107" t="s">
        <v>274</v>
      </c>
      <c r="S12" s="109" t="s">
        <v>321</v>
      </c>
      <c r="T12" s="109" t="s">
        <v>322</v>
      </c>
      <c r="U12" s="110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263</v>
      </c>
      <c r="I13" s="9"/>
      <c r="J13" s="9"/>
      <c r="L13" s="45" t="s">
        <v>45</v>
      </c>
      <c r="M13" s="20" t="s">
        <v>44</v>
      </c>
      <c r="O13" s="105" t="s">
        <v>420</v>
      </c>
      <c r="P13" s="105" t="s">
        <v>305</v>
      </c>
      <c r="Q13" s="106" t="s">
        <v>456</v>
      </c>
      <c r="R13" s="107" t="s">
        <v>494</v>
      </c>
      <c r="S13" s="108"/>
      <c r="T13" s="111" t="s">
        <v>495</v>
      </c>
      <c r="U13" s="110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261</v>
      </c>
      <c r="I14" s="9"/>
      <c r="J14" s="9"/>
      <c r="L14" s="45" t="s">
        <v>433</v>
      </c>
      <c r="M14" s="20" t="s">
        <v>1</v>
      </c>
      <c r="O14" s="105" t="s">
        <v>442</v>
      </c>
      <c r="P14" s="105" t="s">
        <v>305</v>
      </c>
      <c r="Q14" s="106" t="s">
        <v>457</v>
      </c>
      <c r="R14" s="107" t="s">
        <v>496</v>
      </c>
      <c r="S14" s="109" t="s">
        <v>449</v>
      </c>
      <c r="T14" s="111" t="s">
        <v>450</v>
      </c>
      <c r="U14" s="110" t="s">
        <v>128</v>
      </c>
      <c r="Z14" s="17" t="s">
        <v>477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261</v>
      </c>
      <c r="I15" s="9"/>
      <c r="J15" s="9"/>
      <c r="L15" s="45" t="s">
        <v>434</v>
      </c>
      <c r="M15" s="20" t="s">
        <v>49</v>
      </c>
      <c r="O15" s="119" t="s">
        <v>487</v>
      </c>
      <c r="P15" s="105" t="s">
        <v>305</v>
      </c>
      <c r="Q15" s="106" t="s">
        <v>458</v>
      </c>
      <c r="R15" s="107" t="s">
        <v>497</v>
      </c>
      <c r="S15" s="109"/>
      <c r="T15" s="111" t="s">
        <v>451</v>
      </c>
      <c r="U15" s="110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261</v>
      </c>
      <c r="I16" s="9"/>
      <c r="J16" s="9"/>
      <c r="L16" s="45" t="s">
        <v>435</v>
      </c>
      <c r="M16" s="20" t="s">
        <v>52</v>
      </c>
      <c r="O16" s="105" t="s">
        <v>137</v>
      </c>
      <c r="P16" s="105" t="s">
        <v>527</v>
      </c>
      <c r="Q16" s="106" t="s">
        <v>459</v>
      </c>
      <c r="R16" s="107" t="s">
        <v>275</v>
      </c>
      <c r="S16" s="109" t="s">
        <v>323</v>
      </c>
      <c r="T16" s="109" t="s">
        <v>138</v>
      </c>
      <c r="U16" s="110" t="s">
        <v>475</v>
      </c>
      <c r="Z16" s="17" t="s">
        <v>478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261</v>
      </c>
      <c r="I17" s="9"/>
      <c r="J17" s="9"/>
      <c r="L17" s="45" t="s">
        <v>436</v>
      </c>
      <c r="M17" s="20" t="s">
        <v>55</v>
      </c>
      <c r="O17" s="112" t="s">
        <v>139</v>
      </c>
      <c r="P17" s="105" t="s">
        <v>528</v>
      </c>
      <c r="Q17" s="106" t="s">
        <v>460</v>
      </c>
      <c r="R17" s="107" t="s">
        <v>276</v>
      </c>
      <c r="S17" s="109" t="s">
        <v>324</v>
      </c>
      <c r="T17" s="109" t="s">
        <v>301</v>
      </c>
      <c r="U17" s="110" t="s">
        <v>475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261</v>
      </c>
      <c r="I18" s="9"/>
      <c r="J18" s="9" t="s">
        <v>120</v>
      </c>
      <c r="L18" s="45" t="s">
        <v>47</v>
      </c>
      <c r="M18" s="20" t="s">
        <v>58</v>
      </c>
      <c r="O18" s="105" t="s">
        <v>464</v>
      </c>
      <c r="P18" s="105" t="s">
        <v>305</v>
      </c>
      <c r="Q18" s="106" t="s">
        <v>465</v>
      </c>
      <c r="R18" s="107" t="s">
        <v>466</v>
      </c>
      <c r="S18" s="108" t="s">
        <v>498</v>
      </c>
      <c r="T18" s="109" t="s">
        <v>499</v>
      </c>
      <c r="U18" s="110" t="s">
        <v>475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262</v>
      </c>
      <c r="I19" s="9"/>
      <c r="J19" s="9"/>
      <c r="L19" s="45" t="s">
        <v>50</v>
      </c>
      <c r="M19" s="20" t="s">
        <v>60</v>
      </c>
      <c r="O19" s="105" t="s">
        <v>140</v>
      </c>
      <c r="P19" s="105" t="s">
        <v>306</v>
      </c>
      <c r="Q19" s="106" t="s">
        <v>461</v>
      </c>
      <c r="R19" s="108" t="s">
        <v>277</v>
      </c>
      <c r="S19" s="108" t="s">
        <v>325</v>
      </c>
      <c r="T19" s="109" t="s">
        <v>141</v>
      </c>
      <c r="U19" s="110" t="s">
        <v>475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262</v>
      </c>
      <c r="I20" s="9"/>
      <c r="J20" s="9"/>
      <c r="L20" s="45" t="s">
        <v>53</v>
      </c>
      <c r="M20" s="20" t="s">
        <v>63</v>
      </c>
      <c r="O20" s="105" t="s">
        <v>145</v>
      </c>
      <c r="P20" s="105" t="s">
        <v>500</v>
      </c>
      <c r="Q20" s="106" t="s">
        <v>501</v>
      </c>
      <c r="R20" s="108" t="s">
        <v>281</v>
      </c>
      <c r="S20" s="108" t="s">
        <v>331</v>
      </c>
      <c r="T20" s="109" t="s">
        <v>332</v>
      </c>
      <c r="U20" s="110" t="s">
        <v>506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262</v>
      </c>
      <c r="I21" s="9"/>
      <c r="J21" s="9"/>
      <c r="L21" s="45" t="s">
        <v>56</v>
      </c>
      <c r="M21" s="20" t="s">
        <v>66</v>
      </c>
      <c r="O21" s="105" t="s">
        <v>143</v>
      </c>
      <c r="P21" s="105" t="s">
        <v>500</v>
      </c>
      <c r="Q21" s="106" t="s">
        <v>144</v>
      </c>
      <c r="R21" s="108" t="s">
        <v>280</v>
      </c>
      <c r="S21" s="109" t="s">
        <v>329</v>
      </c>
      <c r="T21" s="109" t="s">
        <v>330</v>
      </c>
      <c r="U21" s="110" t="s">
        <v>506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262</v>
      </c>
      <c r="I22" s="9"/>
      <c r="J22" s="9"/>
      <c r="L22" s="45" t="s">
        <v>59</v>
      </c>
      <c r="O22" s="105" t="s">
        <v>488</v>
      </c>
      <c r="P22" s="105" t="s">
        <v>502</v>
      </c>
      <c r="Q22" s="106" t="s">
        <v>503</v>
      </c>
      <c r="R22" s="109" t="s">
        <v>278</v>
      </c>
      <c r="S22" s="109" t="s">
        <v>326</v>
      </c>
      <c r="T22" s="109" t="s">
        <v>504</v>
      </c>
      <c r="U22" s="110" t="s">
        <v>506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260</v>
      </c>
      <c r="I23" s="9"/>
      <c r="J23" s="9"/>
      <c r="L23" s="45" t="s">
        <v>437</v>
      </c>
      <c r="O23" s="104" t="s">
        <v>489</v>
      </c>
      <c r="P23" s="105" t="s">
        <v>305</v>
      </c>
      <c r="Q23" s="106" t="s">
        <v>142</v>
      </c>
      <c r="R23" s="108" t="s">
        <v>279</v>
      </c>
      <c r="S23" s="109" t="s">
        <v>327</v>
      </c>
      <c r="T23" s="109" t="s">
        <v>328</v>
      </c>
      <c r="U23" s="110" t="s">
        <v>506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260</v>
      </c>
      <c r="I24" s="9"/>
      <c r="J24" s="9"/>
      <c r="L24" s="45" t="s">
        <v>438</v>
      </c>
      <c r="O24" s="105" t="s">
        <v>410</v>
      </c>
      <c r="P24" s="105" t="s">
        <v>530</v>
      </c>
      <c r="Q24" s="110" t="s">
        <v>462</v>
      </c>
      <c r="R24" s="108" t="s">
        <v>411</v>
      </c>
      <c r="S24" s="120" t="s">
        <v>412</v>
      </c>
      <c r="T24" s="117" t="s">
        <v>463</v>
      </c>
      <c r="U24" s="110" t="s">
        <v>506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260</v>
      </c>
      <c r="I25" s="9"/>
      <c r="J25" s="9"/>
      <c r="L25" s="45" t="s">
        <v>517</v>
      </c>
      <c r="O25" s="105" t="s">
        <v>302</v>
      </c>
      <c r="P25" s="105" t="s">
        <v>505</v>
      </c>
      <c r="Q25" s="114" t="s">
        <v>303</v>
      </c>
      <c r="R25" s="111" t="s">
        <v>304</v>
      </c>
      <c r="S25" s="109"/>
      <c r="T25" s="109"/>
      <c r="U25" s="110" t="s">
        <v>507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260</v>
      </c>
      <c r="I26" s="9"/>
      <c r="J26" s="9"/>
      <c r="L26" s="46" t="s">
        <v>418</v>
      </c>
      <c r="O26" s="104"/>
      <c r="P26" s="105"/>
      <c r="Q26" s="106"/>
      <c r="R26" s="111"/>
      <c r="S26" s="109"/>
      <c r="T26" s="109"/>
      <c r="U26" s="110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260</v>
      </c>
      <c r="I27" s="9"/>
      <c r="J27" s="9"/>
      <c r="L27" s="45" t="s">
        <v>549</v>
      </c>
      <c r="O27" s="105"/>
      <c r="P27" s="105"/>
      <c r="Q27" s="114"/>
      <c r="R27" s="111"/>
      <c r="S27" s="109"/>
      <c r="T27" s="109"/>
      <c r="U27" s="110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536</v>
      </c>
      <c r="H28" s="16" t="s">
        <v>537</v>
      </c>
      <c r="I28" s="9"/>
      <c r="J28" s="9"/>
      <c r="L28" s="45" t="s">
        <v>548</v>
      </c>
      <c r="O28" s="105"/>
      <c r="P28" s="105"/>
      <c r="Q28" s="106"/>
      <c r="R28" s="111"/>
      <c r="S28" s="109"/>
      <c r="T28" s="111"/>
      <c r="U28" s="110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536</v>
      </c>
      <c r="H29" s="16" t="s">
        <v>538</v>
      </c>
      <c r="I29" s="9"/>
      <c r="J29" s="9"/>
      <c r="L29" s="46" t="s">
        <v>417</v>
      </c>
      <c r="O29" s="104"/>
      <c r="P29" s="105"/>
      <c r="Q29" s="106"/>
      <c r="R29" s="107"/>
      <c r="S29" s="108"/>
      <c r="T29" s="109"/>
      <c r="U29" s="110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536</v>
      </c>
      <c r="H30" s="16" t="s">
        <v>539</v>
      </c>
      <c r="I30" s="9"/>
      <c r="J30" s="9"/>
      <c r="L30" s="45" t="s">
        <v>440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536</v>
      </c>
      <c r="H31" s="16" t="s">
        <v>540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346</v>
      </c>
      <c r="E32" s="35" t="s">
        <v>346</v>
      </c>
      <c r="F32" s="35" t="s">
        <v>346</v>
      </c>
      <c r="G32" s="38" t="s">
        <v>350</v>
      </c>
      <c r="H32" s="38" t="s">
        <v>357</v>
      </c>
      <c r="I32" s="9"/>
      <c r="J32" s="9"/>
      <c r="L32" s="45" t="s">
        <v>441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347</v>
      </c>
      <c r="E33" s="36" t="s">
        <v>347</v>
      </c>
      <c r="F33" s="36" t="s">
        <v>347</v>
      </c>
      <c r="G33" s="34" t="s">
        <v>351</v>
      </c>
      <c r="H33" s="34" t="s">
        <v>358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347</v>
      </c>
      <c r="E34" s="36" t="s">
        <v>347</v>
      </c>
      <c r="F34" s="36" t="s">
        <v>347</v>
      </c>
      <c r="G34" s="34" t="s">
        <v>352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347</v>
      </c>
      <c r="E35" s="36" t="s">
        <v>347</v>
      </c>
      <c r="F35" s="36" t="s">
        <v>347</v>
      </c>
      <c r="G35" s="34" t="s">
        <v>353</v>
      </c>
      <c r="H35" s="34"/>
      <c r="I35" s="9"/>
      <c r="J35" s="9"/>
      <c r="L35" s="45" t="s">
        <v>447</v>
      </c>
    </row>
    <row r="36" spans="2:28" ht="15" thickBot="1">
      <c r="B36" s="27" t="s">
        <v>79</v>
      </c>
      <c r="C36" s="36" t="s">
        <v>235</v>
      </c>
      <c r="D36" s="36" t="s">
        <v>347</v>
      </c>
      <c r="E36" s="36" t="s">
        <v>347</v>
      </c>
      <c r="F36" s="36" t="s">
        <v>347</v>
      </c>
      <c r="G36" s="34"/>
      <c r="H36" s="34"/>
      <c r="I36" s="9"/>
      <c r="J36" s="9"/>
      <c r="L36" s="45" t="s">
        <v>531</v>
      </c>
    </row>
    <row r="37" spans="2:28" ht="15" thickBot="1">
      <c r="B37" s="27" t="s">
        <v>83</v>
      </c>
      <c r="C37" s="36" t="s">
        <v>336</v>
      </c>
      <c r="D37" s="36" t="s">
        <v>348</v>
      </c>
      <c r="E37" s="36" t="s">
        <v>348</v>
      </c>
      <c r="F37" s="36" t="s">
        <v>348</v>
      </c>
      <c r="G37" s="34" t="s">
        <v>354</v>
      </c>
      <c r="H37" s="34" t="s">
        <v>359</v>
      </c>
      <c r="L37" s="45" t="s">
        <v>550</v>
      </c>
    </row>
    <row r="38" spans="2:28" ht="15" thickBot="1">
      <c r="B38" s="27" t="s">
        <v>82</v>
      </c>
      <c r="C38" s="36" t="s">
        <v>342</v>
      </c>
      <c r="D38" s="36" t="s">
        <v>348</v>
      </c>
      <c r="E38" s="36" t="s">
        <v>348</v>
      </c>
      <c r="F38" s="36" t="s">
        <v>348</v>
      </c>
      <c r="G38" s="34" t="s">
        <v>355</v>
      </c>
      <c r="H38" s="34" t="s">
        <v>360</v>
      </c>
      <c r="L38" t="s">
        <v>469</v>
      </c>
    </row>
    <row r="39" spans="2:28" ht="15" thickBot="1">
      <c r="B39" s="27" t="s">
        <v>333</v>
      </c>
      <c r="C39" s="36" t="s">
        <v>343</v>
      </c>
      <c r="D39" s="36" t="s">
        <v>346</v>
      </c>
      <c r="E39" s="36" t="s">
        <v>346</v>
      </c>
      <c r="F39" s="36" t="s">
        <v>346</v>
      </c>
      <c r="G39" s="34" t="s">
        <v>356</v>
      </c>
      <c r="H39" s="34" t="s">
        <v>361</v>
      </c>
      <c r="L39" t="s">
        <v>472</v>
      </c>
    </row>
    <row r="40" spans="2:28" ht="15" thickBot="1">
      <c r="B40" s="27" t="s">
        <v>334</v>
      </c>
      <c r="C40" s="36" t="s">
        <v>335</v>
      </c>
      <c r="D40" s="36" t="s">
        <v>349</v>
      </c>
      <c r="E40" s="36" t="s">
        <v>349</v>
      </c>
      <c r="F40" s="36" t="s">
        <v>349</v>
      </c>
      <c r="G40" s="34" t="s">
        <v>17</v>
      </c>
      <c r="H40" s="34"/>
      <c r="L40" t="s">
        <v>473</v>
      </c>
    </row>
    <row r="41" spans="2:28" ht="15" thickBot="1">
      <c r="B41" s="33" t="s">
        <v>340</v>
      </c>
      <c r="C41" s="37" t="s">
        <v>344</v>
      </c>
      <c r="D41" s="36" t="s">
        <v>346</v>
      </c>
      <c r="E41" s="36" t="s">
        <v>346</v>
      </c>
      <c r="F41" s="36" t="s">
        <v>346</v>
      </c>
      <c r="G41" s="34" t="s">
        <v>17</v>
      </c>
      <c r="H41" s="34"/>
      <c r="L41" t="s">
        <v>474</v>
      </c>
    </row>
    <row r="42" spans="2:28" ht="15" thickBot="1">
      <c r="B42" s="34" t="s">
        <v>341</v>
      </c>
      <c r="C42" s="36" t="s">
        <v>345</v>
      </c>
      <c r="D42" s="36" t="s">
        <v>349</v>
      </c>
      <c r="E42" s="36" t="s">
        <v>349</v>
      </c>
      <c r="F42" s="36" t="s">
        <v>349</v>
      </c>
      <c r="G42" s="34" t="s">
        <v>17</v>
      </c>
      <c r="H42" s="34"/>
      <c r="L42" t="s">
        <v>533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534</v>
      </c>
    </row>
    <row r="44" spans="2:28">
      <c r="L44" t="s">
        <v>470</v>
      </c>
    </row>
    <row r="45" spans="2:28">
      <c r="L45" t="s">
        <v>547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264</v>
      </c>
      <c r="G2" s="10" t="s">
        <v>307</v>
      </c>
      <c r="H2" s="10" t="s">
        <v>308</v>
      </c>
      <c r="J2" s="12"/>
      <c r="K2" s="10"/>
      <c r="L2" s="10"/>
      <c r="N2" s="13"/>
      <c r="Q2" s="9"/>
      <c r="R2" s="9"/>
    </row>
    <row r="3" spans="1:26" ht="23.4">
      <c r="C3" s="104" t="s">
        <v>132</v>
      </c>
      <c r="D3" s="105" t="s">
        <v>520</v>
      </c>
      <c r="E3" s="106" t="s">
        <v>480</v>
      </c>
      <c r="F3" s="107" t="s">
        <v>270</v>
      </c>
      <c r="G3" s="108" t="s">
        <v>316</v>
      </c>
      <c r="H3" s="109" t="s">
        <v>317</v>
      </c>
      <c r="I3" s="110" t="s">
        <v>523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286</v>
      </c>
      <c r="R3" s="9" t="s">
        <v>297</v>
      </c>
      <c r="S3" t="s">
        <v>298</v>
      </c>
      <c r="U3" t="s">
        <v>373</v>
      </c>
      <c r="V3" t="s">
        <v>85</v>
      </c>
      <c r="W3" t="s">
        <v>391</v>
      </c>
      <c r="X3" t="s">
        <v>392</v>
      </c>
      <c r="Y3" t="s">
        <v>393</v>
      </c>
      <c r="Z3" t="s">
        <v>396</v>
      </c>
    </row>
    <row r="4" spans="1:26" ht="23.4">
      <c r="A4" s="20" t="s">
        <v>17</v>
      </c>
      <c r="C4" s="104" t="s">
        <v>116</v>
      </c>
      <c r="D4" s="105" t="s">
        <v>521</v>
      </c>
      <c r="E4" s="106" t="s">
        <v>484</v>
      </c>
      <c r="F4" s="111" t="s">
        <v>272</v>
      </c>
      <c r="G4" s="109" t="s">
        <v>318</v>
      </c>
      <c r="H4" s="109" t="s">
        <v>134</v>
      </c>
      <c r="I4" s="110" t="s">
        <v>122</v>
      </c>
      <c r="K4" s="17" t="s">
        <v>476</v>
      </c>
      <c r="L4" s="18" t="s">
        <v>475</v>
      </c>
      <c r="N4" s="17" t="s">
        <v>237</v>
      </c>
      <c r="P4">
        <v>2</v>
      </c>
      <c r="Q4" s="9" t="s">
        <v>287</v>
      </c>
      <c r="R4" s="9" t="s">
        <v>293</v>
      </c>
      <c r="S4" t="s">
        <v>295</v>
      </c>
      <c r="U4" t="s">
        <v>374</v>
      </c>
      <c r="V4" t="s">
        <v>86</v>
      </c>
      <c r="W4" t="s">
        <v>380</v>
      </c>
      <c r="X4" t="s">
        <v>383</v>
      </c>
      <c r="Y4" t="s">
        <v>394</v>
      </c>
      <c r="Z4" t="s">
        <v>397</v>
      </c>
    </row>
    <row r="5" spans="1:26" ht="23.4">
      <c r="A5" s="20" t="s">
        <v>12</v>
      </c>
      <c r="C5" s="112" t="s">
        <v>129</v>
      </c>
      <c r="D5" s="113" t="s">
        <v>522</v>
      </c>
      <c r="E5" s="106" t="s">
        <v>546</v>
      </c>
      <c r="F5" s="107" t="s">
        <v>268</v>
      </c>
      <c r="G5" s="109" t="s">
        <v>313</v>
      </c>
      <c r="H5" s="109" t="s">
        <v>130</v>
      </c>
      <c r="I5" s="110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288</v>
      </c>
      <c r="R5" s="9" t="s">
        <v>299</v>
      </c>
      <c r="S5" t="s">
        <v>296</v>
      </c>
      <c r="U5" t="s">
        <v>375</v>
      </c>
      <c r="V5" t="s">
        <v>87</v>
      </c>
      <c r="W5" t="s">
        <v>381</v>
      </c>
      <c r="X5" t="s">
        <v>384</v>
      </c>
      <c r="Y5" t="s">
        <v>395</v>
      </c>
      <c r="Z5" t="s">
        <v>399</v>
      </c>
    </row>
    <row r="6" spans="1:26" ht="23.4">
      <c r="A6" s="20" t="s">
        <v>23</v>
      </c>
      <c r="C6" s="105" t="s">
        <v>131</v>
      </c>
      <c r="D6" s="105" t="s">
        <v>448</v>
      </c>
      <c r="E6" s="114" t="s">
        <v>452</v>
      </c>
      <c r="F6" s="111" t="s">
        <v>269</v>
      </c>
      <c r="G6" s="109" t="s">
        <v>314</v>
      </c>
      <c r="H6" s="109" t="s">
        <v>315</v>
      </c>
      <c r="I6" s="110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289</v>
      </c>
      <c r="R6" s="9" t="s">
        <v>294</v>
      </c>
      <c r="S6" s="21">
        <v>8</v>
      </c>
      <c r="U6" t="s">
        <v>376</v>
      </c>
      <c r="V6" t="s">
        <v>88</v>
      </c>
      <c r="W6" t="s">
        <v>382</v>
      </c>
      <c r="X6" t="s">
        <v>385</v>
      </c>
      <c r="Z6" t="s">
        <v>398</v>
      </c>
    </row>
    <row r="7" spans="1:26" ht="23.4">
      <c r="A7" s="20" t="s">
        <v>95</v>
      </c>
      <c r="C7" s="105" t="s">
        <v>485</v>
      </c>
      <c r="D7" s="105" t="s">
        <v>448</v>
      </c>
      <c r="E7" s="106" t="s">
        <v>453</v>
      </c>
      <c r="F7" s="111" t="s">
        <v>490</v>
      </c>
      <c r="G7" s="109"/>
      <c r="H7" s="111" t="s">
        <v>491</v>
      </c>
      <c r="I7" s="110" t="s">
        <v>122</v>
      </c>
      <c r="K7" s="17" t="s">
        <v>337</v>
      </c>
      <c r="L7" s="18"/>
      <c r="N7" s="17" t="s">
        <v>240</v>
      </c>
      <c r="P7">
        <v>5</v>
      </c>
      <c r="Q7" s="9" t="s">
        <v>290</v>
      </c>
      <c r="R7" s="9" t="s">
        <v>300</v>
      </c>
      <c r="S7" s="21">
        <v>8.3000000000000007</v>
      </c>
      <c r="U7" t="s">
        <v>377</v>
      </c>
      <c r="V7" t="s">
        <v>98</v>
      </c>
      <c r="X7" t="s">
        <v>386</v>
      </c>
    </row>
    <row r="8" spans="1:26" ht="23.4">
      <c r="A8" s="20" t="s">
        <v>27</v>
      </c>
      <c r="C8" s="104" t="s">
        <v>518</v>
      </c>
      <c r="D8" s="105" t="s">
        <v>305</v>
      </c>
      <c r="E8" s="106" t="s">
        <v>524</v>
      </c>
      <c r="F8" s="107" t="s">
        <v>519</v>
      </c>
      <c r="G8" s="108" t="s">
        <v>525</v>
      </c>
      <c r="H8" s="109" t="s">
        <v>529</v>
      </c>
      <c r="I8" s="110" t="s">
        <v>122</v>
      </c>
      <c r="N8" s="17" t="s">
        <v>338</v>
      </c>
      <c r="P8">
        <v>6</v>
      </c>
      <c r="Q8" s="9" t="s">
        <v>291</v>
      </c>
      <c r="R8" s="9"/>
      <c r="S8" s="21">
        <v>9</v>
      </c>
      <c r="U8" t="s">
        <v>378</v>
      </c>
      <c r="V8" t="s">
        <v>379</v>
      </c>
      <c r="X8" t="s">
        <v>387</v>
      </c>
    </row>
    <row r="9" spans="1:26" ht="23.4">
      <c r="A9" s="20" t="s">
        <v>33</v>
      </c>
      <c r="C9" s="105" t="s">
        <v>413</v>
      </c>
      <c r="D9" s="105" t="s">
        <v>305</v>
      </c>
      <c r="E9" s="115" t="s">
        <v>545</v>
      </c>
      <c r="F9" s="108" t="s">
        <v>414</v>
      </c>
      <c r="G9" s="116" t="s">
        <v>415</v>
      </c>
      <c r="H9" s="117" t="s">
        <v>416</v>
      </c>
      <c r="I9" s="110" t="s">
        <v>122</v>
      </c>
      <c r="N9" s="17" t="s">
        <v>246</v>
      </c>
      <c r="P9">
        <v>7</v>
      </c>
      <c r="Q9" s="9" t="s">
        <v>292</v>
      </c>
      <c r="R9" s="9"/>
      <c r="S9" s="21">
        <v>9.3000000000000007</v>
      </c>
      <c r="X9" t="s">
        <v>388</v>
      </c>
    </row>
    <row r="10" spans="1:26" ht="23.4">
      <c r="A10" s="20" t="s">
        <v>468</v>
      </c>
      <c r="C10" s="104" t="s">
        <v>133</v>
      </c>
      <c r="D10" s="105" t="s">
        <v>526</v>
      </c>
      <c r="E10" s="106" t="s">
        <v>454</v>
      </c>
      <c r="F10" s="107" t="s">
        <v>271</v>
      </c>
      <c r="G10" s="108" t="s">
        <v>492</v>
      </c>
      <c r="H10" s="118" t="s">
        <v>493</v>
      </c>
      <c r="I10" s="110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19" t="s">
        <v>135</v>
      </c>
      <c r="D11" s="105" t="s">
        <v>522</v>
      </c>
      <c r="E11" s="106" t="s">
        <v>136</v>
      </c>
      <c r="F11" s="108" t="s">
        <v>273</v>
      </c>
      <c r="G11" s="109" t="s">
        <v>319</v>
      </c>
      <c r="H11" s="109" t="s">
        <v>320</v>
      </c>
      <c r="I11" s="110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5" t="s">
        <v>486</v>
      </c>
      <c r="D12" s="105" t="s">
        <v>305</v>
      </c>
      <c r="E12" s="106" t="s">
        <v>455</v>
      </c>
      <c r="F12" s="107" t="s">
        <v>274</v>
      </c>
      <c r="G12" s="109" t="s">
        <v>321</v>
      </c>
      <c r="H12" s="109" t="s">
        <v>322</v>
      </c>
      <c r="I12" s="110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5" t="s">
        <v>420</v>
      </c>
      <c r="D13" s="105" t="s">
        <v>305</v>
      </c>
      <c r="E13" s="106" t="s">
        <v>456</v>
      </c>
      <c r="F13" s="107" t="s">
        <v>494</v>
      </c>
      <c r="G13" s="108"/>
      <c r="H13" s="111" t="s">
        <v>495</v>
      </c>
      <c r="I13" s="110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5" t="s">
        <v>442</v>
      </c>
      <c r="D14" s="105" t="s">
        <v>305</v>
      </c>
      <c r="E14" s="106" t="s">
        <v>457</v>
      </c>
      <c r="F14" s="107" t="s">
        <v>496</v>
      </c>
      <c r="G14" s="109" t="s">
        <v>449</v>
      </c>
      <c r="H14" s="111" t="s">
        <v>450</v>
      </c>
      <c r="I14" s="110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19" t="s">
        <v>487</v>
      </c>
      <c r="D15" s="105" t="s">
        <v>305</v>
      </c>
      <c r="E15" s="106" t="s">
        <v>458</v>
      </c>
      <c r="F15" s="107" t="s">
        <v>497</v>
      </c>
      <c r="G15" s="109"/>
      <c r="H15" s="111" t="s">
        <v>451</v>
      </c>
      <c r="I15" s="110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5" t="s">
        <v>137</v>
      </c>
      <c r="D16" s="105" t="s">
        <v>527</v>
      </c>
      <c r="E16" s="106" t="s">
        <v>459</v>
      </c>
      <c r="F16" s="107" t="s">
        <v>275</v>
      </c>
      <c r="G16" s="109" t="s">
        <v>323</v>
      </c>
      <c r="H16" s="109" t="s">
        <v>138</v>
      </c>
      <c r="I16" s="110" t="s">
        <v>475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2" t="s">
        <v>139</v>
      </c>
      <c r="D17" s="105" t="s">
        <v>528</v>
      </c>
      <c r="E17" s="106" t="s">
        <v>460</v>
      </c>
      <c r="F17" s="107" t="s">
        <v>276</v>
      </c>
      <c r="G17" s="109" t="s">
        <v>324</v>
      </c>
      <c r="H17" s="109" t="s">
        <v>301</v>
      </c>
      <c r="I17" s="110" t="s">
        <v>475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5" t="s">
        <v>464</v>
      </c>
      <c r="D18" s="105" t="s">
        <v>305</v>
      </c>
      <c r="E18" s="106" t="s">
        <v>465</v>
      </c>
      <c r="F18" s="107" t="s">
        <v>466</v>
      </c>
      <c r="G18" s="108" t="s">
        <v>498</v>
      </c>
      <c r="H18" s="109" t="s">
        <v>499</v>
      </c>
      <c r="I18" s="110" t="s">
        <v>475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5" t="s">
        <v>140</v>
      </c>
      <c r="D19" s="105" t="s">
        <v>306</v>
      </c>
      <c r="E19" s="106" t="s">
        <v>461</v>
      </c>
      <c r="F19" s="108" t="s">
        <v>277</v>
      </c>
      <c r="G19" s="108" t="s">
        <v>325</v>
      </c>
      <c r="H19" s="109" t="s">
        <v>141</v>
      </c>
      <c r="I19" s="110" t="s">
        <v>475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5" t="s">
        <v>145</v>
      </c>
      <c r="D20" s="105" t="s">
        <v>500</v>
      </c>
      <c r="E20" s="106" t="s">
        <v>501</v>
      </c>
      <c r="F20" s="108" t="s">
        <v>281</v>
      </c>
      <c r="G20" s="108" t="s">
        <v>331</v>
      </c>
      <c r="H20" s="109" t="s">
        <v>332</v>
      </c>
      <c r="I20" s="110" t="s">
        <v>506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5" t="s">
        <v>143</v>
      </c>
      <c r="D21" s="105" t="s">
        <v>500</v>
      </c>
      <c r="E21" s="106" t="s">
        <v>144</v>
      </c>
      <c r="F21" s="108" t="s">
        <v>280</v>
      </c>
      <c r="G21" s="109" t="s">
        <v>329</v>
      </c>
      <c r="H21" s="109" t="s">
        <v>330</v>
      </c>
      <c r="I21" s="110" t="s">
        <v>506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5" t="s">
        <v>488</v>
      </c>
      <c r="D22" s="105" t="s">
        <v>502</v>
      </c>
      <c r="E22" s="106" t="s">
        <v>503</v>
      </c>
      <c r="F22" s="109" t="s">
        <v>278</v>
      </c>
      <c r="G22" s="109" t="s">
        <v>326</v>
      </c>
      <c r="H22" s="109" t="s">
        <v>504</v>
      </c>
      <c r="I22" s="110" t="s">
        <v>506</v>
      </c>
      <c r="N22" s="13"/>
      <c r="P22">
        <v>20</v>
      </c>
      <c r="Q22" s="9"/>
      <c r="R22" s="9"/>
      <c r="S22" s="21">
        <v>16</v>
      </c>
    </row>
    <row r="23" spans="1:19" ht="23.4">
      <c r="C23" s="104" t="s">
        <v>489</v>
      </c>
      <c r="D23" s="105" t="s">
        <v>305</v>
      </c>
      <c r="E23" s="106" t="s">
        <v>142</v>
      </c>
      <c r="F23" s="108" t="s">
        <v>279</v>
      </c>
      <c r="G23" s="109" t="s">
        <v>327</v>
      </c>
      <c r="H23" s="109" t="s">
        <v>328</v>
      </c>
      <c r="I23" s="110" t="s">
        <v>506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5" t="s">
        <v>410</v>
      </c>
      <c r="D24" s="105" t="s">
        <v>530</v>
      </c>
      <c r="E24" s="110" t="s">
        <v>462</v>
      </c>
      <c r="F24" s="108" t="s">
        <v>411</v>
      </c>
      <c r="G24" s="120" t="s">
        <v>412</v>
      </c>
      <c r="H24" s="117" t="s">
        <v>463</v>
      </c>
      <c r="I24" s="110" t="s">
        <v>506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5" t="s">
        <v>302</v>
      </c>
      <c r="D25" s="105" t="s">
        <v>505</v>
      </c>
      <c r="E25" s="114" t="s">
        <v>303</v>
      </c>
      <c r="F25" s="111" t="s">
        <v>304</v>
      </c>
      <c r="G25" s="109"/>
      <c r="H25" s="109"/>
      <c r="I25" s="110" t="s">
        <v>507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E30" sqref="E30:O30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266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8" t="s">
        <v>121</v>
      </c>
      <c r="B2" s="169"/>
      <c r="C2" s="142" t="s">
        <v>22</v>
      </c>
      <c r="D2" s="142"/>
      <c r="E2" s="142"/>
      <c r="F2" s="169" t="s">
        <v>146</v>
      </c>
      <c r="G2" s="169"/>
      <c r="H2" s="142" t="s">
        <v>18</v>
      </c>
      <c r="I2" s="142"/>
      <c r="J2" s="142"/>
      <c r="K2" s="142"/>
      <c r="L2" s="142"/>
      <c r="M2" s="169" t="s">
        <v>552</v>
      </c>
      <c r="N2" s="169"/>
      <c r="O2" s="122"/>
    </row>
    <row r="3" spans="1:15" ht="30">
      <c r="A3" s="168" t="s">
        <v>255</v>
      </c>
      <c r="B3" s="169"/>
      <c r="C3" s="142" t="s">
        <v>485</v>
      </c>
      <c r="D3" s="142"/>
      <c r="E3" s="142"/>
      <c r="F3" s="169" t="s">
        <v>9</v>
      </c>
      <c r="G3" s="169"/>
      <c r="H3" s="143" t="str">
        <f>VLOOKUP(C3,'Ref.3'!C3:D32,2,0)</f>
        <v>Sales Supervisor</v>
      </c>
      <c r="I3" s="143"/>
      <c r="J3" s="143"/>
      <c r="K3" s="61" t="s">
        <v>248</v>
      </c>
      <c r="L3" s="62" t="str">
        <f>VLOOKUP(C3,'Ref.3'!C3:E32,3,0)</f>
        <v>065-930-7711</v>
      </c>
      <c r="M3" s="169" t="s">
        <v>0</v>
      </c>
      <c r="N3" s="169"/>
      <c r="O3" s="123" t="s">
        <v>553</v>
      </c>
    </row>
    <row r="4" spans="1:15" ht="30">
      <c r="A4" s="168" t="s">
        <v>249</v>
      </c>
      <c r="B4" s="169"/>
      <c r="C4" s="142" t="s">
        <v>12</v>
      </c>
      <c r="D4" s="142"/>
      <c r="E4" s="142"/>
      <c r="F4" s="169" t="s">
        <v>251</v>
      </c>
      <c r="G4" s="169"/>
      <c r="H4" s="143" t="e">
        <f>VLOOKUP(C5,'Ref2'!B4:G31,6,0)</f>
        <v>#N/A</v>
      </c>
      <c r="I4" s="143"/>
      <c r="J4" s="143"/>
      <c r="K4" s="61" t="s">
        <v>248</v>
      </c>
      <c r="L4" s="62" t="e">
        <f>VLOOKUP(C5,'Ref2'!B4:H31,7,0)</f>
        <v>#N/A</v>
      </c>
      <c r="M4" s="143" t="s">
        <v>419</v>
      </c>
      <c r="N4" s="143"/>
      <c r="O4" s="203"/>
    </row>
    <row r="5" spans="1:15" ht="30">
      <c r="A5" s="63"/>
      <c r="B5" s="61" t="s">
        <v>117</v>
      </c>
      <c r="C5" s="142" t="s">
        <v>333</v>
      </c>
      <c r="D5" s="142"/>
      <c r="E5" s="142"/>
      <c r="F5" s="169" t="s">
        <v>119</v>
      </c>
      <c r="G5" s="169"/>
      <c r="H5" s="143" t="e">
        <f>VLOOKUP(C5,'Ref2'!B4:C31,2,0)</f>
        <v>#N/A</v>
      </c>
      <c r="I5" s="143"/>
      <c r="J5" s="143"/>
      <c r="K5" s="61" t="s">
        <v>256</v>
      </c>
      <c r="L5" s="62" t="e">
        <f>VLOOKUP(C5,'Ref2'!B4:F31,5,0)</f>
        <v>#N/A</v>
      </c>
      <c r="M5" s="142" t="s">
        <v>143</v>
      </c>
      <c r="N5" s="142"/>
      <c r="O5" s="204"/>
    </row>
    <row r="6" spans="1:15" ht="28.8">
      <c r="A6" s="168" t="s">
        <v>123</v>
      </c>
      <c r="B6" s="169"/>
      <c r="C6" s="143" t="str">
        <f>$C$5</f>
        <v>พัทยา</v>
      </c>
      <c r="D6" s="143"/>
      <c r="E6" s="143"/>
      <c r="F6" s="169" t="s">
        <v>252</v>
      </c>
      <c r="G6" s="169"/>
      <c r="H6" s="143" t="e">
        <f>VLOOKUP(C5,'Ref2'!B4:C31,2,0)</f>
        <v>#N/A</v>
      </c>
      <c r="I6" s="143"/>
      <c r="J6" s="143"/>
      <c r="K6" s="61" t="s">
        <v>257</v>
      </c>
      <c r="L6" s="62" t="e">
        <f>VLOOKUP(C5,'Ref2'!B4:D31,3,0)</f>
        <v>#N/A</v>
      </c>
      <c r="M6" s="205" t="str">
        <f>VLOOKUP(M5,'Ref2'!O20:P24,2,0)</f>
        <v>Sales Co-ordinator manager</v>
      </c>
      <c r="N6" s="205"/>
      <c r="O6" s="206"/>
    </row>
    <row r="7" spans="1:15" ht="34.200000000000003" thickBot="1">
      <c r="A7" s="170" t="s">
        <v>254</v>
      </c>
      <c r="B7" s="158"/>
      <c r="C7" s="171" t="s">
        <v>236</v>
      </c>
      <c r="D7" s="171"/>
      <c r="E7" s="171"/>
      <c r="F7" s="158" t="s">
        <v>147</v>
      </c>
      <c r="G7" s="158"/>
      <c r="H7" s="199" t="s">
        <v>150</v>
      </c>
      <c r="I7" s="199"/>
      <c r="J7" s="199"/>
      <c r="K7" s="64" t="s">
        <v>282</v>
      </c>
      <c r="L7" s="146"/>
      <c r="M7" s="146"/>
      <c r="N7" s="146"/>
      <c r="O7" s="147"/>
    </row>
    <row r="8" spans="1:15" ht="15.75" customHeight="1" thickBot="1">
      <c r="A8" s="96"/>
      <c r="B8" s="96"/>
      <c r="C8" s="96"/>
      <c r="D8" s="96"/>
      <c r="E8" s="96"/>
      <c r="F8" s="96"/>
      <c r="G8" s="96"/>
      <c r="H8" s="97"/>
      <c r="I8" s="97"/>
      <c r="J8" s="97"/>
      <c r="K8" s="97"/>
      <c r="L8" s="97"/>
      <c r="M8" s="97"/>
      <c r="N8" s="97"/>
      <c r="O8" s="97"/>
    </row>
    <row r="9" spans="1:15" s="12" customFormat="1" ht="27.75" customHeight="1" thickBot="1">
      <c r="A9" s="65" t="s">
        <v>479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7"/>
    </row>
    <row r="10" spans="1:15" ht="28.5" customHeight="1" thickBot="1">
      <c r="A10" s="68" t="s">
        <v>2</v>
      </c>
      <c r="B10" s="172" t="s">
        <v>3</v>
      </c>
      <c r="C10" s="172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69">
        <v>1</v>
      </c>
      <c r="B11" s="156" t="s">
        <v>8</v>
      </c>
      <c r="C11" s="157"/>
      <c r="D11" s="150" t="s">
        <v>555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2"/>
    </row>
    <row r="12" spans="1:15" ht="33.75" customHeight="1">
      <c r="A12" s="70">
        <v>2</v>
      </c>
      <c r="B12" s="148" t="s">
        <v>250</v>
      </c>
      <c r="C12" s="149"/>
      <c r="D12" s="212" t="s">
        <v>554</v>
      </c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5"/>
    </row>
    <row r="13" spans="1:15" ht="31.5" customHeight="1">
      <c r="A13" s="70">
        <v>3</v>
      </c>
      <c r="B13" s="148" t="s">
        <v>94</v>
      </c>
      <c r="C13" s="149"/>
      <c r="D13" s="153" t="s">
        <v>556</v>
      </c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5"/>
    </row>
    <row r="14" spans="1:15" ht="33" customHeight="1">
      <c r="A14" s="70">
        <v>4</v>
      </c>
      <c r="B14" s="148" t="s">
        <v>404</v>
      </c>
      <c r="C14" s="149"/>
      <c r="D14" s="175" t="s">
        <v>557</v>
      </c>
      <c r="E14" s="144"/>
      <c r="F14" s="144"/>
      <c r="G14" s="144"/>
      <c r="H14" s="71" t="s">
        <v>402</v>
      </c>
      <c r="I14" s="211" t="s">
        <v>558</v>
      </c>
      <c r="J14" s="144"/>
      <c r="K14" s="71" t="s">
        <v>403</v>
      </c>
      <c r="L14" s="72"/>
      <c r="M14" s="71" t="s">
        <v>406</v>
      </c>
      <c r="N14" s="144"/>
      <c r="O14" s="145"/>
    </row>
    <row r="15" spans="1:15" ht="28.8">
      <c r="A15" s="70">
        <v>5</v>
      </c>
      <c r="B15" s="148" t="s">
        <v>405</v>
      </c>
      <c r="C15" s="149"/>
      <c r="D15" s="207"/>
      <c r="E15" s="208"/>
      <c r="F15" s="208"/>
      <c r="G15" s="208"/>
      <c r="H15" s="71" t="s">
        <v>402</v>
      </c>
      <c r="I15" s="211"/>
      <c r="J15" s="144"/>
      <c r="K15" s="71" t="s">
        <v>403</v>
      </c>
      <c r="L15" s="72"/>
      <c r="M15" s="71" t="s">
        <v>406</v>
      </c>
      <c r="N15" s="144"/>
      <c r="O15" s="145"/>
    </row>
    <row r="16" spans="1:15" ht="28.8">
      <c r="A16" s="70">
        <v>6</v>
      </c>
      <c r="B16" s="162" t="s">
        <v>114</v>
      </c>
      <c r="C16" s="162"/>
      <c r="D16" s="200" t="s">
        <v>425</v>
      </c>
      <c r="E16" s="201"/>
      <c r="F16" s="201"/>
      <c r="G16" s="201"/>
      <c r="H16" s="73" t="s">
        <v>408</v>
      </c>
      <c r="I16" s="202"/>
      <c r="J16" s="194"/>
      <c r="K16" s="73" t="s">
        <v>516</v>
      </c>
      <c r="L16" s="74"/>
      <c r="M16" s="73" t="s">
        <v>409</v>
      </c>
      <c r="N16" s="209"/>
      <c r="O16" s="210"/>
    </row>
    <row r="17" spans="1:18" ht="28.8">
      <c r="A17" s="70">
        <v>7</v>
      </c>
      <c r="B17" s="162" t="s">
        <v>407</v>
      </c>
      <c r="C17" s="162"/>
      <c r="D17" s="173">
        <v>1</v>
      </c>
      <c r="E17" s="174"/>
      <c r="F17" s="75" t="s">
        <v>509</v>
      </c>
      <c r="G17" s="75"/>
      <c r="H17" s="77"/>
      <c r="I17" s="75" t="s">
        <v>510</v>
      </c>
      <c r="J17" s="76"/>
      <c r="K17" s="77"/>
      <c r="L17" s="75" t="s">
        <v>511</v>
      </c>
      <c r="M17" s="75"/>
      <c r="N17" s="78"/>
      <c r="O17" s="79" t="s">
        <v>253</v>
      </c>
      <c r="P17" s="31"/>
    </row>
    <row r="18" spans="1:18" ht="28.8">
      <c r="A18" s="70">
        <v>8</v>
      </c>
      <c r="B18" s="162" t="s">
        <v>339</v>
      </c>
      <c r="C18" s="162"/>
      <c r="D18" s="193"/>
      <c r="E18" s="194"/>
      <c r="F18" s="75" t="s">
        <v>509</v>
      </c>
      <c r="G18" s="75"/>
      <c r="H18" s="78"/>
      <c r="I18" s="75" t="s">
        <v>510</v>
      </c>
      <c r="J18" s="75"/>
      <c r="K18" s="78"/>
      <c r="L18" s="75" t="s">
        <v>511</v>
      </c>
      <c r="M18" s="75"/>
      <c r="N18" s="77"/>
      <c r="O18" s="79" t="s">
        <v>253</v>
      </c>
      <c r="P18" s="31"/>
    </row>
    <row r="19" spans="1:18" ht="28.8">
      <c r="A19" s="70">
        <v>9</v>
      </c>
      <c r="B19" s="162" t="s">
        <v>11</v>
      </c>
      <c r="C19" s="162"/>
      <c r="D19" s="135"/>
      <c r="E19" s="136"/>
      <c r="F19" s="164"/>
      <c r="G19" s="164"/>
      <c r="H19" s="164"/>
      <c r="I19" s="166" t="s">
        <v>512</v>
      </c>
      <c r="J19" s="167"/>
      <c r="K19" s="80"/>
      <c r="L19" s="128"/>
      <c r="M19" s="128"/>
      <c r="N19" s="128"/>
      <c r="O19" s="81" t="s">
        <v>513</v>
      </c>
    </row>
    <row r="20" spans="1:18" ht="29.4" thickBot="1">
      <c r="A20" s="82">
        <v>10</v>
      </c>
      <c r="B20" s="163" t="s">
        <v>508</v>
      </c>
      <c r="C20" s="163"/>
      <c r="D20" s="196" t="s">
        <v>544</v>
      </c>
      <c r="E20" s="197"/>
      <c r="F20" s="195"/>
      <c r="G20" s="195"/>
      <c r="H20" s="83" t="s">
        <v>283</v>
      </c>
      <c r="I20" s="198"/>
      <c r="J20" s="198"/>
      <c r="K20" s="84" t="s">
        <v>284</v>
      </c>
      <c r="L20" s="165"/>
      <c r="M20" s="165"/>
      <c r="N20" s="83" t="s">
        <v>285</v>
      </c>
      <c r="O20" s="85"/>
      <c r="R20" s="32"/>
    </row>
    <row r="21" spans="1:18" ht="28.8">
      <c r="A21" s="186">
        <v>11</v>
      </c>
      <c r="B21" s="160" t="s">
        <v>368</v>
      </c>
      <c r="C21" s="160"/>
      <c r="D21" s="189" t="s">
        <v>362</v>
      </c>
      <c r="E21" s="189"/>
      <c r="F21" s="131"/>
      <c r="G21" s="131"/>
      <c r="H21" s="86" t="s">
        <v>372</v>
      </c>
      <c r="I21" s="131"/>
      <c r="J21" s="131"/>
      <c r="K21" s="86" t="s">
        <v>363</v>
      </c>
      <c r="L21" s="131"/>
      <c r="M21" s="131"/>
      <c r="N21" s="86" t="s">
        <v>365</v>
      </c>
      <c r="O21" s="87"/>
    </row>
    <row r="22" spans="1:18" ht="28.8">
      <c r="A22" s="187"/>
      <c r="B22" s="161"/>
      <c r="C22" s="161"/>
      <c r="D22" s="189" t="s">
        <v>389</v>
      </c>
      <c r="E22" s="189"/>
      <c r="F22" s="164"/>
      <c r="G22" s="164"/>
      <c r="H22" s="88" t="s">
        <v>390</v>
      </c>
      <c r="I22" s="188"/>
      <c r="J22" s="188"/>
      <c r="K22" s="89"/>
      <c r="L22" s="89"/>
      <c r="M22" s="89"/>
      <c r="N22" s="89"/>
      <c r="O22" s="90"/>
    </row>
    <row r="23" spans="1:18" ht="28.8">
      <c r="A23" s="91">
        <v>12</v>
      </c>
      <c r="B23" s="159" t="s">
        <v>366</v>
      </c>
      <c r="C23" s="159"/>
      <c r="D23" s="88">
        <v>1</v>
      </c>
      <c r="E23" s="131"/>
      <c r="F23" s="131"/>
      <c r="G23" s="88">
        <v>2</v>
      </c>
      <c r="H23" s="131"/>
      <c r="I23" s="131"/>
      <c r="J23" s="88">
        <v>3</v>
      </c>
      <c r="K23" s="131"/>
      <c r="L23" s="131"/>
      <c r="M23" s="92">
        <v>4</v>
      </c>
      <c r="N23" s="131"/>
      <c r="O23" s="132"/>
    </row>
    <row r="24" spans="1:18" ht="28.8">
      <c r="A24" s="91">
        <v>13</v>
      </c>
      <c r="B24" s="93" t="s">
        <v>364</v>
      </c>
      <c r="C24" s="93"/>
      <c r="D24" s="88">
        <v>1</v>
      </c>
      <c r="E24" s="131"/>
      <c r="F24" s="131"/>
      <c r="G24" s="88">
        <v>2</v>
      </c>
      <c r="H24" s="131"/>
      <c r="I24" s="131"/>
      <c r="J24" s="88">
        <v>3</v>
      </c>
      <c r="K24" s="131"/>
      <c r="L24" s="131"/>
      <c r="M24" s="92">
        <v>4</v>
      </c>
      <c r="N24" s="131"/>
      <c r="O24" s="132"/>
    </row>
    <row r="25" spans="1:18" ht="28.8">
      <c r="A25" s="91">
        <v>14</v>
      </c>
      <c r="B25" s="93" t="s">
        <v>367</v>
      </c>
      <c r="C25" s="93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1">
        <v>15</v>
      </c>
      <c r="B26" s="159" t="s">
        <v>371</v>
      </c>
      <c r="C26" s="159"/>
      <c r="D26" s="190" t="s">
        <v>369</v>
      </c>
      <c r="E26" s="191"/>
      <c r="F26" s="164"/>
      <c r="G26" s="164"/>
      <c r="H26" s="164"/>
      <c r="I26" s="164"/>
      <c r="J26" s="191" t="s">
        <v>370</v>
      </c>
      <c r="K26" s="191"/>
      <c r="L26" s="164"/>
      <c r="M26" s="164"/>
      <c r="N26" s="164"/>
      <c r="O26" s="192"/>
    </row>
    <row r="27" spans="1:18" ht="28.8">
      <c r="A27" s="91">
        <v>16</v>
      </c>
      <c r="B27" s="159" t="s">
        <v>99</v>
      </c>
      <c r="C27" s="159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3.6">
      <c r="A28" s="176">
        <v>17</v>
      </c>
      <c r="B28" s="178" t="s">
        <v>96</v>
      </c>
      <c r="C28" s="179"/>
      <c r="D28" s="94" t="s">
        <v>309</v>
      </c>
      <c r="E28" s="137" t="s">
        <v>559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3.6">
      <c r="A29" s="176"/>
      <c r="B29" s="180"/>
      <c r="C29" s="181"/>
      <c r="D29" s="94" t="s">
        <v>310</v>
      </c>
      <c r="E29" s="137" t="s">
        <v>560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3.6">
      <c r="A30" s="176"/>
      <c r="B30" s="180"/>
      <c r="C30" s="181"/>
      <c r="D30" s="94" t="s">
        <v>311</v>
      </c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6"/>
      <c r="B31" s="180"/>
      <c r="C31" s="181"/>
      <c r="D31" s="94" t="s">
        <v>312</v>
      </c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5"/>
    </row>
    <row r="32" spans="1:18" ht="30.6" thickBot="1">
      <c r="A32" s="177"/>
      <c r="B32" s="182"/>
      <c r="C32" s="183"/>
      <c r="D32" s="95" t="s">
        <v>542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1" customFormat="1" ht="22.5" customHeight="1">
      <c r="A34" s="98"/>
      <c r="B34" s="99" t="s">
        <v>100</v>
      </c>
      <c r="C34" s="99"/>
      <c r="D34" s="99"/>
      <c r="E34" s="100"/>
      <c r="F34" s="100"/>
      <c r="G34" s="100"/>
      <c r="H34" s="99"/>
      <c r="I34" s="99"/>
      <c r="J34" s="99"/>
      <c r="K34" s="99"/>
      <c r="L34" s="99"/>
      <c r="M34" s="99"/>
      <c r="N34" s="99"/>
      <c r="O34" s="99"/>
    </row>
    <row r="35" spans="1:15" s="101" customFormat="1" ht="22.5" customHeight="1">
      <c r="A35" s="102"/>
      <c r="B35" s="99" t="s">
        <v>100</v>
      </c>
      <c r="C35" s="99"/>
      <c r="D35" s="99"/>
      <c r="E35" s="100"/>
      <c r="F35" s="100"/>
      <c r="G35" s="100"/>
      <c r="H35" s="99"/>
      <c r="I35" s="99"/>
      <c r="J35" s="99"/>
      <c r="K35" s="99"/>
      <c r="L35" s="99"/>
      <c r="M35" s="99"/>
      <c r="N35" s="99"/>
      <c r="O35" s="99"/>
    </row>
    <row r="36" spans="1:15" s="101" customFormat="1" ht="15.6">
      <c r="A36" s="100"/>
      <c r="B36" s="99" t="s">
        <v>101</v>
      </c>
      <c r="C36" s="103"/>
      <c r="D36" s="103"/>
      <c r="E36" s="100"/>
      <c r="F36" s="100"/>
      <c r="G36" s="100"/>
      <c r="H36" s="99"/>
      <c r="I36" s="99"/>
      <c r="J36" s="99"/>
      <c r="K36" s="99"/>
      <c r="L36" s="99"/>
      <c r="M36" s="99"/>
      <c r="N36" s="99"/>
      <c r="O36" s="99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39BC6117-FF16-42B4-8BED-955E18A07BE0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34"/>
  <sheetViews>
    <sheetView zoomScale="40" zoomScaleNormal="40" workbookViewId="0">
      <selection activeCell="AA70" sqref="AA70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</row>
    <row r="2" spans="1:7" s="3" customFormat="1" ht="23.4">
      <c r="C2" s="1"/>
    </row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23.4">
      <c r="A16" s="5"/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  <row r="34" spans="2:2" ht="34.799999999999997">
      <c r="B34" s="121" t="s">
        <v>543</v>
      </c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2025-05-15T04:51:58Z</dcterms:modified>
  <cp:category/>
  <cp:contentStatus/>
</cp:coreProperties>
</file>