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5\202505\20250521\โครงการ คุณอนุชา ตึกสร้างใหม่\"/>
    </mc:Choice>
  </mc:AlternateContent>
  <xr:revisionPtr revIDLastSave="0" documentId="8_{D7253753-A54B-493B-91B0-31CE0327D1E3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<sst xmlns="http://schemas.openxmlformats.org/spreadsheetml/2006/main" count="1072" uniqueCount="564">
  <si>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</si>
  <si>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</si>
  <si>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</si>
  <si>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</si>
  <si>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</si>
  <si>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</si>
  <si>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</si>
  <si>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</si>
  <si>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</si>
  <si>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</si>
  <si>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</si>
  <si>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</si>
  <si>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</si>
  <si>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</si>
  <si>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</si>
  <si>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</si>
  <si>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</si>
  <si>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</si>
  <si>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</si>
  <si>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</si>
  <si>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</si>
  <si>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</si>
  <si>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</si>
  <si>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</si>
  <si>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</si>
  <si>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</si>
  <si>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</si>
  <si>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</si>
  <si>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</si>
  <si>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</si>
  <si>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</si>
  <si>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</si>
  <si>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</si>
  <si>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</si>
  <si>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</si>
  <si>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</si>
  <si>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</si>
  <si>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</si>
  <si>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</si>
  <si>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</si>
  <si>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</si>
  <si>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</si>
  <si>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</si>
  <si>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</si>
  <si>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</si>
  <si>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</si>
  <si>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</si>
  <si>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</si>
  <si>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</si>
  <si>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</si>
  <si>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</si>
  <si>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</si>
  <si>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</si>
  <si>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</si>
  <si>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</si>
  <si>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</si>
  <si>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</si>
  <si>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</si>
  <si>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</si>
  <si>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</si>
  <si>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</si>
  <si>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</si>
  <si>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</si>
  <si>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</si>
  <si>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</si>
  <si>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</si>
  <si>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</si>
  <si>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</si>
  <si>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</si>
  <si>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</si>
  <si>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</si>
  <si>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</si>
  <si>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</si>
  <si>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</si>
  <si>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</si>
  <si>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</si>
  <si>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</si>
  <si>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</si>
  <si>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</si>
  <si>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</si>
  <si>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</si>
  <si>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</si>
  <si>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</si>
  <si>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</si>
  <si>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</si>
  <si>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</si>
  <si>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</si>
  <si>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</si>
  <si>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</si>
  <si>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</si>
  <si>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</si>
  <si>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</si>
  <si>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</si>
  <si>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</si>
  <si>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</si>
  <si>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</si>
  <si>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</si>
  <si>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</si>
  <si>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</si>
  <si>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</si>
  <si>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</si>
  <si>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</si>
  <si>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</si>
  <si>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</si>
  <si>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</si>
  <si>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</si>
  <si>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</si>
  <si>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</si>
  <si>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</si>
  <si>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</si>
  <si>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</si>
  <si>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</si>
  <si>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</si>
  <si>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</si>
  <si>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</si>
  <si>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</si>
  <si>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</si>
  <si>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</si>
  <si>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</si>
  <si>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</si>
  <si>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</si>
  <si>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</si>
  <si>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</si>
  <si>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</si>
  <si>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</si>
  <si>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</si>
  <si>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</si>
  <si>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</si>
  <si>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</si>
  <si>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</si>
  <si>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</si>
  <si>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</si>
  <si>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</si>
  <si>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</si>
  <si>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</si>
  <si>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</si>
  <si>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</si>
  <si>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</si>
  <si>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</si>
  <si>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</si>
  <si>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</si>
  <si>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</si>
  <si>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</si>
  <si>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</si>
  <si>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</si>
  <si>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</si>
  <si>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</si>
  <si>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</si>
  <si>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</si>
  <si>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</si>
  <si>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</si>
  <si>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</si>
  <si>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</si>
  <si>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</si>
  <si>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</si>
  <si>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</si>
  <si>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</si>
  <si>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</si>
  <si>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</si>
  <si>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</si>
  <si>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</si>
  <si>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</si>
  <si>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</si>
  <si>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</si>
  <si>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</si>
  <si>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</si>
  <si>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</si>
  <si>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</si>
  <si>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</si>
  <si>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</si>
  <si>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</si>
  <si>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</si>
  <si>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</si>
  <si>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</si>
  <si>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</si>
  <si>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</si>
  <si>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</si>
  <si>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</si>
  <si>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</si>
  <si>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</si>
  <si>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</si>
  <si>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</si>
  <si>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</si>
  <si>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</si>
  <si>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</si>
  <si>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</si>
  <si>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</si>
  <si>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</si>
  <si>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</si>
  <si>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</si>
  <si>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</si>
  <si>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</si>
  <si>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</si>
  <si>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</si>
  <si>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</si>
  <si>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</si>
  <si>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</si>
  <si>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</si>
  <si>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</si>
  <si>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</si>
  <si>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</si>
  <si>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</si>
  <si>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</si>
  <si>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</si>
  <si>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</si>
  <si>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</si>
  <si>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</si>
  <si>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</si>
  <si>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</si>
  <si>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</si>
  <si>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</si>
  <si>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</si>
  <si>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</si>
  <si>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</si>
  <si>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</si>
  <si>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</si>
  <si>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</si>
  <si>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</si>
  <si>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</si>
  <si>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</si>
  <si>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</si>
  <si>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</si>
  <si>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</si>
  <si>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</si>
  <si>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</si>
  <si>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</si>
  <si>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</si>
  <si>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</si>
  <si>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</si>
  <si>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</si>
  <si>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</si>
  <si>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</si>
  <si>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</si>
  <si>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</si>
  <si>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</si>
  <si>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</si>
  <si>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</si>
  <si>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</si>
  <si>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</si>
  <si>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</si>
  <si>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</si>
  <si>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</si>
  <si>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</si>
  <si>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</si>
  <si>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</si>
  <si>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</si>
  <si>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</si>
  <si>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</si>
  <si>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</si>
  <si>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</si>
  <si>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</si>
  <si>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</si>
  <si>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</si>
  <si>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</si>
  <si>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</si>
  <si>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</si>
  <si>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</si>
  <si>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</si>
  <si>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</si>
  <si>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</si>
  <si>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</si>
  <si>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</si>
  <si>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</si>
  <si>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</si>
  <si>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</si>
  <si>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</si>
  <si>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</si>
  <si>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</si>
  <si>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</si>
  <si>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</si>
  <si>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</si>
  <si>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</si>
  <si>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</si>
  <si>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</si>
  <si>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</si>
  <si>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</si>
  <si>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</si>
  <si>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</si>
  <si>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</si>
  <si>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</si>
  <si>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</si>
  <si>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</si>
  <si>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</si>
  <si>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</si>
  <si>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</si>
  <si>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</si>
  <si>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</si>
  <si>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</si>
  <si>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</si>
  <si>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</si>
  <si>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</si>
  <si>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</si>
  <si>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</si>
  <si>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</si>
  <si>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</si>
  <si>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</si>
  <si>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</si>
  <si>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</si>
  <si>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</si>
  <si>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</si>
  <si>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</si>
  <si>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</si>
  <si>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</si>
  <si>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</si>
  <si>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</si>
  <si>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</si>
  <si>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</si>
  <si>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</si>
  <si>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</si>
  <si>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</si>
  <si>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</si>
  <si>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</si>
  <si>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</si>
  <si>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</si>
  <si>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</si>
  <si>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</si>
  <si>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</si>
  <si>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</si>
  <si>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</si>
  <si>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</si>
  <si>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</si>
  <si>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</si>
  <si>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</si>
  <si>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</si>
  <si>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</si>
  <si>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</si>
  <si>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</si>
  <si>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</si>
  <si>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</si>
  <si>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</si>
  <si>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</si>
  <si>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</si>
  <si>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</si>
  <si>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</si>
  <si>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</si>
  <si>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</si>
  <si>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</si>
  <si>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</si>
  <si>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</si>
  <si>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</si>
  <si>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</si>
  <si>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</si>
  <si>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</si>
  <si>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</si>
  <si>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</si>
  <si>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</si>
  <si>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</si>
  <si>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</si>
  <si>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</si>
  <si>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</si>
  <si>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</si>
  <si>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</si>
  <si>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</si>
  <si>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</si>
  <si>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</si>
  <si>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</si>
  <si>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</si>
  <si>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</si>
  <si>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</si>
  <si>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</si>
  <si>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</si>
  <si>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</si>
  <si>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</si>
  <si>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</si>
  <si>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</si>
  <si>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</si>
  <si>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</si>
  <si>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</si>
  <si>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</si>
  <si>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</si>
  <si>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</si>
  <si>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</si>
  <si>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</si>
  <si>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</si>
  <si>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</si>
  <si>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</si>
  <si>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</si>
  <si>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</si>
  <si>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</si>
  <si>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</si>
  <si>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</si>
  <si>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</si>
  <si>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</si>
  <si>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</si>
  <si>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</si>
  <si>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</si>
  <si>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</si>
  <si>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</si>
  <si>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</si>
  <si>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</si>
  <si>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</si>
  <si>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</si>
  <si>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</si>
  <si>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</si>
  <si>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</si>
  <si>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</si>
  <si>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</si>
  <si>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</si>
  <si>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</si>
  <si>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</si>
  <si>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</si>
  <si>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</si>
  <si>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</si>
  <si>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</si>
  <si>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</si>
  <si>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</si>
  <si>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</si>
  <si>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</si>
  <si>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</si>
  <si>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</si>
  <si>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</si>
  <si>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</si>
  <si>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</si>
  <si>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</si>
  <si>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</si>
  <si>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</si>
  <si>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</si>
  <si>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</si>
  <si>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</si>
  <si>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</si>
  <si>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</si>
  <si>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</si>
  <si>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</si>
  <si>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</si>
  <si>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</si>
  <si>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</si>
  <si>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</si>
  <si>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</si>
  <si>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</si>
  <si>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</si>
  <si>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</si>
  <si>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</si>
  <si>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</si>
  <si>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</si>
  <si>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</si>
  <si>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</si>
  <si>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</si>
  <si>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</si>
  <si>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</si>
  <si>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</si>
  <si>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</si>
  <si>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</si>
  <si>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</si>
  <si>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</si>
  <si>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</si>
  <si>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</si>
  <si>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</si>
  <si>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</si>
  <si>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</si>
  <si>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</si>
  <si>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</si>
  <si>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</si>
  <si>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</si>
  <si>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</si>
  <si>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</si>
  <si>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</si>
  <si>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</si>
  <si>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</si>
  <si>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</si>
  <si>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</si>
  <si>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</si>
  <si>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</si>
  <si>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</si>
  <si>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</si>
  <si>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</si>
  <si>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</si>
  <si>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</si>
  <si>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</si>
  <si>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</si>
  <si>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</si>
  <si>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</si>
  <si>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</si>
  <si>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</si>
  <si>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</si>
  <si>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</si>
  <si>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</si>
  <si>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</si>
  <si>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</si>
  <si>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</si>
  <si>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</si>
  <si>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</si>
  <si>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</si>
  <si>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</si>
  <si>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</si>
  <si>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</si>
  <si>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</si>
  <si>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</si>
  <si>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</si>
  <si>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</si>
  <si>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</si>
  <si>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</si>
  <si>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</si>
  <si>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</si>
  <si>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</si>
  <si>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</si>
  <si>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</si>
  <si>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</si>
  <si>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</si>
  <si>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</si>
  <si>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</si>
  <si>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</si>
  <si>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</si>
  <si>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</si>
  <si>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</si>
  <si>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</si>
  <si>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</si>
  <si>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</si>
  <si>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</si>
  <si>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</si>
  <si>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</si>
  <si>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</si>
  <si>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</si>
  <si>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</si>
  <si>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</si>
  <si>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</si>
  <si>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</si>
  <si>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</si>
  <si>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</si>
  <si>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</si>
  <si>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</si>
  <si>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</si>
  <si>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</si>
  <si>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</si>
  <si>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</si>
  <si>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</si>
  <si>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</si>
  <si>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</si>
  <si>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</si>
  <si>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</si>
  <si>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</si>
  <si>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</si>
  <si>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</si>
  <si>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</si>
  <si>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</si>
  <si>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</si>
  <si>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</si>
  <si>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</si>
  <si>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</si>
  <si>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</si>
  <si>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</si>
  <si>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</si>
  <si>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</si>
  <si>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</si>
  <si>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</si>
  <si>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</si>
  <si>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</si>
  <si>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</si>
  <si>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</si>
  <si>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</si>
  <si>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</si>
  <si>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</si>
  <si>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</si>
  <si>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</si>
  <si>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</si>
  <si>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คุณอนุชา</t>
  </si>
  <si>
    <t>081-8389443</t>
  </si>
  <si>
    <t>เจ้าของกิขการ</t>
  </si>
  <si>
    <t>เป็นโครงการตึกสร้างใหม่ ซอยลาดกระบัง 30 ปากทางปั๊ม ปตท</t>
  </si>
  <si>
    <t xml:space="preserve">เข้าสำรวจดูระบบ Cable TV </t>
  </si>
  <si>
    <t>สำรวจแนวสาย Fiber</t>
  </si>
  <si>
    <t>https://maps.app.goo.gl/jBGRkSKsyggJZtVu8</t>
  </si>
  <si>
    <t xml:space="preserve">โครงการ คุณอนุชา ตึกสร้างใหม่ ซอยลาดกระบัง 30 </t>
  </si>
  <si>
    <t>802 ซอย ลาดกระบัง 30/1แขวงลาดกระบัง เขตลาดกระบัง กรุงเทพมหานคร 10520 ประเทศไทย</t>
  </si>
  <si>
    <t>HP202505055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</si>
</sst>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jBGRkSKsyggJZtVu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2" zoomScale="60" zoomScaleNormal="6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563</v>
      </c>
    </row>
    <row r="3" spans="1:15" ht="30">
      <c r="A3" s="181" t="s">
        <v>256</v>
      </c>
      <c r="B3" s="143"/>
      <c r="C3" s="146" t="s">
        <v>415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>065-238-7604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นายรพินทร์  จันทร์พล</v>
      </c>
      <c r="I4" s="144"/>
      <c r="J4" s="144"/>
      <c r="K4" s="73" t="s">
        <v>248</v>
      </c>
      <c r="L4" s="74" t="str">
        <f>VLOOKUP(C5,'Ref2'!B4:H31,7,0)</f>
        <v>080-086-4942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209</v>
      </c>
      <c r="D5" s="146"/>
      <c r="E5" s="146"/>
      <c r="F5" s="143" t="s">
        <v>119</v>
      </c>
      <c r="G5" s="143"/>
      <c r="H5" s="144" t="str">
        <f>VLOOKUP(C5,'Ref2'!B4:C31,2,0)</f>
        <v>LB</v>
      </c>
      <c r="I5" s="144"/>
      <c r="J5" s="144"/>
      <c r="K5" s="73" t="s">
        <v>257</v>
      </c>
      <c r="L5" s="74" t="str">
        <f>VLOOKUP(C5,'Ref2'!B4:F31,5,0)</f>
        <v>GH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ลาดกระบัง</v>
      </c>
      <c r="D6" s="144"/>
      <c r="E6" s="144"/>
      <c r="F6" s="143" t="s">
        <v>253</v>
      </c>
      <c r="G6" s="143"/>
      <c r="H6" s="144" t="str">
        <f>VLOOKUP(C5,'Ref2'!B4:C31,2,0)</f>
        <v>LB</v>
      </c>
      <c r="I6" s="144"/>
      <c r="J6" s="144"/>
      <c r="K6" s="73" t="s">
        <v>258</v>
      </c>
      <c r="L6" s="74" t="str">
        <f>VLOOKUP(C5,'Ref2'!B4:D31,3,0)</f>
        <v>H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553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561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562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560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554</v>
      </c>
      <c r="E14" s="138"/>
      <c r="F14" s="138"/>
      <c r="G14" s="138"/>
      <c r="H14" s="84" t="s">
        <v>403</v>
      </c>
      <c r="I14" s="142" t="s">
        <v>555</v>
      </c>
      <c r="J14" s="138"/>
      <c r="K14" s="84" t="s">
        <v>404</v>
      </c>
      <c r="L14" s="85" t="s">
        <v>556</v>
      </c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511</v>
      </c>
      <c r="G17" s="88"/>
      <c r="H17" s="90">
        <v>4</v>
      </c>
      <c r="I17" s="88" t="s">
        <v>512</v>
      </c>
      <c r="J17" s="89"/>
      <c r="K17" s="90"/>
      <c r="L17" s="88" t="s">
        <v>513</v>
      </c>
      <c r="M17" s="88"/>
      <c r="N17" s="91">
        <v>65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557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558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 t="s">
        <v>559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B7558767-7EE4-4132-886D-928A90EF1731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2025-05-21T07:46:21Z</dcterms:modified>
  <cp:category/>
  <cp:contentStatus/>
</cp:coreProperties>
</file>