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"/>
    </mc:Choice>
  </mc:AlternateContent>
  <xr:revisionPtr revIDLastSave="0" documentId="13_ncr:1_{AC0919E2-81EF-4157-B275-800A9E8D1D99}" xr6:coauthVersionLast="47" xr6:coauthVersionMax="47" xr10:uidLastSave="{00000000-0000-0000-0000-000000000000}"/>
  <bookViews>
    <workbookView xWindow="-108" yWindow="-108" windowWidth="23256" windowHeight="12456" firstSheet="3" activeTab="4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<sst xmlns="http://schemas.openxmlformats.org/spreadsheetml/2006/main" count="1062" uniqueCount="560">
  <si>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</si>
  <si>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</si>
  <si>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</si>
  <si>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</si>
  <si>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</si>
  <si>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</si>
  <si>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</si>
  <si>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</si>
  <si>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</si>
  <si>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</si>
  <si>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</si>
  <si>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</si>
  <si>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</si>
  <si>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</si>
  <si>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</si>
  <si>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</si>
  <si>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</si>
  <si>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</si>
  <si>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</si>
  <si>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</si>
  <si>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</si>
  <si>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</si>
  <si>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</si>
  <si>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</si>
  <si>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</si>
  <si>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</si>
  <si>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</si>
  <si>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</si>
  <si>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</si>
  <si>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</si>
  <si>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</si>
  <si>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</si>
  <si>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</si>
  <si>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</si>
  <si>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</si>
  <si>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</si>
  <si>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</si>
  <si>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</si>
  <si>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</si>
  <si>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</si>
  <si>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</si>
  <si>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</si>
  <si>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</si>
  <si>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</si>
  <si>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</si>
  <si>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</si>
  <si>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</si>
  <si>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</si>
  <si>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</si>
  <si>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</si>
  <si>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</si>
  <si>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</si>
  <si>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</si>
  <si>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</si>
  <si>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</si>
  <si>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</si>
  <si>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</si>
  <si>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</si>
  <si>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</si>
  <si>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</si>
  <si>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</si>
  <si>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</si>
  <si>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</si>
  <si>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</si>
  <si>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</si>
  <si>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</si>
  <si>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</si>
  <si>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</si>
  <si>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</si>
  <si>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</si>
  <si>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</si>
  <si>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</si>
  <si>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</si>
  <si>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</si>
  <si>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</si>
  <si>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</si>
  <si>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</si>
  <si>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</si>
  <si>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</si>
  <si>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</si>
  <si>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</si>
  <si>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</si>
  <si>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</si>
  <si>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</si>
  <si>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</si>
  <si>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</si>
  <si>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</si>
  <si>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</si>
  <si>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</si>
  <si>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</si>
  <si>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</si>
  <si>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</si>
  <si>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</si>
  <si>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</si>
  <si>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</si>
  <si>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</si>
  <si>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</si>
  <si>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</si>
  <si>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</si>
  <si>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</si>
  <si>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</si>
  <si>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</si>
  <si>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</si>
  <si>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</si>
  <si>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</si>
  <si>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</si>
  <si>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</si>
  <si>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</si>
  <si>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</si>
  <si>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</si>
  <si>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</si>
  <si>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</si>
  <si>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</si>
  <si>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</si>
  <si>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</si>
  <si>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</si>
  <si>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</si>
  <si>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</si>
  <si>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</si>
  <si>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</si>
  <si>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</si>
  <si>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</si>
  <si>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</si>
  <si>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</si>
  <si>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</si>
  <si>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</si>
  <si>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</si>
  <si>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</si>
  <si>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</si>
  <si>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</si>
  <si>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</si>
  <si>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</si>
  <si>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</si>
  <si>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</si>
  <si>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</si>
  <si>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</si>
  <si>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</si>
  <si>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</si>
  <si>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</si>
  <si>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</si>
  <si>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</si>
  <si>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</si>
  <si>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</si>
  <si>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</si>
  <si>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</si>
  <si>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</si>
  <si>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</si>
  <si>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</si>
  <si>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</si>
  <si>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</si>
  <si>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</si>
  <si>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</si>
  <si>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</si>
  <si>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</si>
  <si>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</si>
  <si>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</si>
  <si>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</si>
  <si>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</si>
  <si>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</si>
  <si>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</si>
  <si>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</si>
  <si>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</si>
  <si>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</si>
  <si>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</si>
  <si>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</si>
  <si>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</si>
  <si>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</si>
  <si>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</si>
  <si>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</si>
  <si>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</si>
  <si>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</si>
  <si>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</si>
  <si>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</si>
  <si>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</si>
  <si>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</si>
  <si>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</si>
  <si>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</si>
  <si>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</si>
  <si>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</si>
  <si>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</si>
  <si>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</si>
  <si>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</si>
  <si>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</si>
  <si>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</si>
  <si>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</si>
  <si>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</si>
  <si>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</si>
  <si>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</si>
  <si>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</si>
  <si>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</si>
  <si>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</si>
  <si>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</si>
  <si>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</si>
  <si>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</si>
  <si>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</si>
  <si>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</si>
  <si>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</si>
  <si>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</si>
  <si>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</si>
  <si>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</si>
  <si>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</si>
  <si>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</si>
  <si>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</si>
  <si>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</si>
  <si>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</si>
  <si>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</si>
  <si>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</si>
  <si>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</si>
  <si>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</si>
  <si>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</si>
  <si>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</si>
  <si>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</si>
  <si>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</si>
  <si>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</si>
  <si>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</si>
  <si>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</si>
  <si>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</si>
  <si>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</si>
  <si>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</si>
  <si>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</si>
  <si>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</si>
  <si>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</si>
  <si>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</si>
  <si>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</si>
  <si>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</si>
  <si>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</si>
  <si>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</si>
  <si>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</si>
  <si>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</si>
  <si>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</si>
  <si>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</si>
  <si>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</si>
  <si>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</si>
  <si>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</si>
  <si>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</si>
  <si>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</si>
  <si>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</si>
  <si>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</si>
  <si>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</si>
  <si>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</si>
  <si>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</si>
  <si>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</si>
  <si>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</si>
  <si>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</si>
  <si>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</si>
  <si>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</si>
  <si>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</si>
  <si>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</si>
  <si>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</si>
  <si>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</si>
  <si>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</si>
  <si>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</si>
  <si>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</si>
  <si>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</si>
  <si>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</si>
  <si>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</si>
  <si>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</si>
  <si>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</si>
  <si>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</si>
  <si>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</si>
  <si>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</si>
  <si>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</si>
  <si>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</si>
  <si>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</si>
  <si>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</si>
  <si>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</si>
  <si>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</si>
  <si>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</si>
  <si>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</si>
  <si>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</si>
  <si>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</si>
  <si>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</si>
  <si>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</si>
  <si>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</si>
  <si>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</si>
  <si>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</si>
  <si>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</si>
  <si>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</si>
  <si>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</si>
  <si>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</si>
  <si>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</si>
  <si>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</si>
  <si>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</si>
  <si>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</si>
  <si>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</si>
  <si>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</si>
  <si>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</si>
  <si>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</si>
  <si>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</si>
  <si>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</si>
  <si>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</si>
  <si>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</si>
  <si>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</si>
  <si>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</si>
  <si>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</si>
  <si>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</si>
  <si>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</si>
  <si>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</si>
  <si>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</si>
  <si>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</si>
  <si>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</si>
  <si>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</si>
  <si>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</si>
  <si>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</si>
  <si>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</si>
  <si>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</si>
  <si>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</si>
  <si>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</si>
  <si>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</si>
  <si>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</si>
  <si>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</si>
  <si>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</si>
  <si>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</si>
  <si>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</si>
  <si>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</si>
  <si>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</si>
  <si>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</si>
  <si>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</si>
  <si>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</si>
  <si>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</si>
  <si>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</si>
  <si>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</si>
  <si>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</si>
  <si>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</si>
  <si>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</si>
  <si>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</si>
  <si>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</si>
  <si>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</si>
  <si>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</si>
  <si>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</si>
  <si>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</si>
  <si>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</si>
  <si>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</si>
  <si>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</si>
  <si>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</si>
  <si>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</si>
  <si>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</si>
  <si>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</si>
  <si>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</si>
  <si>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</si>
  <si>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</si>
  <si>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</si>
  <si>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</si>
  <si>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</si>
  <si>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</si>
  <si>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</si>
  <si>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</si>
  <si>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</si>
  <si>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</si>
  <si>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</si>
  <si>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</si>
  <si>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</si>
  <si>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</si>
  <si>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</si>
  <si>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</si>
  <si>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</si>
  <si>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</si>
  <si>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</si>
  <si>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</si>
  <si>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</si>
  <si>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</si>
  <si>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</si>
  <si>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</si>
  <si>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</si>
  <si>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</si>
  <si>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</si>
  <si>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</si>
  <si>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</si>
  <si>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</si>
  <si>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</si>
  <si>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</si>
  <si>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</si>
  <si>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</si>
  <si>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</si>
  <si>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</si>
  <si>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</si>
  <si>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</si>
  <si>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</si>
  <si>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</si>
  <si>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</si>
  <si>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</si>
  <si>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</si>
  <si>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</si>
  <si>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</si>
  <si>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</si>
  <si>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</si>
  <si>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</si>
  <si>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</si>
  <si>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</si>
  <si>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</si>
  <si>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</si>
  <si>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</si>
  <si>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</si>
  <si>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</si>
  <si>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</si>
  <si>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</si>
  <si>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</si>
  <si>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</si>
  <si>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</si>
  <si>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</si>
  <si>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</si>
  <si>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</si>
  <si>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</si>
  <si>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</si>
  <si>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</si>
  <si>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</si>
  <si>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</si>
  <si>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</si>
  <si>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</si>
  <si>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</si>
  <si>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</si>
  <si>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</si>
  <si>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</si>
  <si>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</si>
  <si>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</si>
  <si>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</si>
  <si>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</si>
  <si>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</si>
  <si>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</si>
  <si>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</si>
  <si>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</si>
  <si>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</si>
  <si>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</si>
  <si>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</si>
  <si>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</si>
  <si>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</si>
  <si>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</si>
  <si>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</si>
  <si>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</si>
  <si>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</si>
  <si>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</si>
  <si>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</si>
  <si>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</si>
  <si>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</si>
  <si>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</si>
  <si>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</si>
  <si>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</si>
  <si>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</si>
  <si>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</si>
  <si>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</si>
  <si>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</si>
  <si>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</si>
  <si>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</si>
  <si>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</si>
  <si>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</si>
  <si>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</si>
  <si>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</si>
  <si>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</si>
  <si>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</si>
  <si>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</si>
  <si>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</si>
  <si>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</si>
  <si>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</si>
  <si>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</si>
  <si>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</si>
  <si>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</si>
  <si>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</si>
  <si>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</si>
  <si>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</si>
  <si>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</si>
  <si>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</si>
  <si>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</si>
  <si>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</si>
  <si>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</si>
  <si>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</si>
  <si>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</si>
  <si>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</si>
  <si>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</si>
  <si>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</si>
  <si>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</si>
  <si>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</si>
  <si>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</si>
  <si>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</si>
  <si>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</si>
  <si>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</si>
  <si>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</si>
  <si>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</si>
  <si>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</si>
  <si>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</si>
  <si>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</si>
  <si>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</si>
  <si>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</si>
  <si>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</si>
  <si>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</si>
  <si>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</si>
  <si>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</si>
  <si>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</si>
  <si>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</si>
  <si>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</si>
  <si>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</si>
  <si>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</si>
  <si>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</si>
  <si>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</si>
  <si>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</si>
  <si>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</si>
  <si>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</si>
  <si>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</si>
  <si>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</si>
  <si>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</si>
  <si>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</si>
  <si>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</si>
  <si>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</si>
  <si>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</si>
  <si>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</si>
  <si>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</si>
  <si>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</si>
  <si>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</si>
  <si>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</si>
  <si>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</si>
  <si>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</si>
  <si>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</si>
  <si>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</si>
  <si>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</si>
  <si>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</si>
  <si>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</si>
  <si>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</si>
  <si>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</si>
  <si>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</si>
  <si>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</si>
  <si>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</si>
  <si>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</si>
  <si>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</si>
  <si>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</si>
  <si>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</si>
  <si>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</si>
  <si>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</si>
  <si>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</si>
  <si>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</si>
  <si>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</si>
  <si>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</si>
  <si>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</si>
  <si>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</si>
  <si>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</si>
  <si>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</si>
  <si>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</si>
  <si>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</si>
  <si>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</si>
  <si>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</si>
  <si>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</si>
  <si>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</si>
  <si>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</si>
  <si>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</si>
  <si>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</si>
  <si>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</si>
  <si>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</si>
  <si>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</si>
  <si>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</si>
  <si>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</si>
  <si>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</si>
  <si>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</si>
  <si>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</si>
  <si>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</si>
  <si>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</si>
  <si>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</si>
  <si>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โรงแรมเอเชียกรุงเทพ</t>
  </si>
  <si>
    <t>296 ถ. พญาไท แขวงถนนเพชรบุรี เขตราชเทวี กรุงเทพมหานคร 10400</t>
  </si>
  <si>
    <t>https://maps.app.goo.gl/ojTrbbqjS2RSQJfC9</t>
  </si>
  <si>
    <t>คุณชัยรัตน์</t>
  </si>
  <si>
    <t>089-449-5784</t>
  </si>
  <si>
    <t xml:space="preserve">เปิดเคสสำรวจนำเสนอเคเบิลทีวี ระบบDigital TV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</si>
</sst>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ojTrbbqjS2RSQJfC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นายธวัชชัย จันทร์โยธา</v>
      </c>
      <c r="I4" s="144"/>
      <c r="J4" s="144"/>
      <c r="K4" s="73" t="s">
        <v>248</v>
      </c>
      <c r="L4" s="74" t="str">
        <f>VLOOKUP(C5,'Ref2'!B4:H31,7,0)</f>
        <v>086-609 2639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164</v>
      </c>
      <c r="D5" s="146"/>
      <c r="E5" s="146"/>
      <c r="F5" s="143" t="s">
        <v>119</v>
      </c>
      <c r="G5" s="143"/>
      <c r="H5" s="144" t="str">
        <f>VLOOKUP(C5,'Ref2'!B4:C31,2,0)</f>
        <v>PH</v>
      </c>
      <c r="I5" s="144"/>
      <c r="J5" s="144"/>
      <c r="K5" s="73" t="s">
        <v>257</v>
      </c>
      <c r="L5" s="74" t="str">
        <f>VLOOKUP(C5,'Ref2'!B4:F31,5,0)</f>
        <v xml:space="preserve">AF 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พหลโยธิน</v>
      </c>
      <c r="D6" s="144"/>
      <c r="E6" s="144"/>
      <c r="F6" s="143" t="s">
        <v>253</v>
      </c>
      <c r="G6" s="143"/>
      <c r="H6" s="144" t="str">
        <f>VLOOKUP(C5,'Ref2'!B4:C31,2,0)</f>
        <v>PH</v>
      </c>
      <c r="I6" s="144"/>
      <c r="J6" s="144"/>
      <c r="K6" s="73" t="s">
        <v>258</v>
      </c>
      <c r="L6" s="74" t="str">
        <f>VLOOKUP(C5,'Ref2'!B4:D31,3,0)</f>
        <v>A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31.8" customHeight="1">
      <c r="A11" s="82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556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557</v>
      </c>
      <c r="E14" s="138"/>
      <c r="F14" s="138"/>
      <c r="G14" s="138"/>
      <c r="H14" s="84" t="s">
        <v>403</v>
      </c>
      <c r="I14" s="142" t="s">
        <v>558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428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598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398</v>
      </c>
      <c r="F23" s="164"/>
      <c r="G23" s="101">
        <v>2</v>
      </c>
      <c r="H23" s="164"/>
      <c r="I23" s="164"/>
      <c r="J23" s="101">
        <v>3</v>
      </c>
      <c r="K23" s="164"/>
      <c r="L23" s="164"/>
      <c r="M23" s="105">
        <v>4</v>
      </c>
      <c r="N23" s="164"/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/>
      <c r="F24" s="164"/>
      <c r="G24" s="101">
        <v>2</v>
      </c>
      <c r="H24" s="164"/>
      <c r="I24" s="164"/>
      <c r="J24" s="101">
        <v>3</v>
      </c>
      <c r="K24" s="164"/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559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383F38D1-717D-4F42-B84C-49B38F5124F4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abSelected="1"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2025-02-21T02:12:26Z</dcterms:modified>
  <cp:category/>
  <cp:contentStatus/>
</cp:coreProperties>
</file>