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 D\ข้อมูลหน้าจอ annACER2\Charoen&amp;CBN\งานขาย HPCN 64_67_68\HP68 Charoen Cable\Charoen ช่องรายการ 68\From Sun\"/>
    </mc:Choice>
  </mc:AlternateContent>
  <xr:revisionPtr revIDLastSave="0" documentId="13_ncr:1_{C32EBA00-639C-4876-93C2-1ED099074CF6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<sst xmlns="http://schemas.openxmlformats.org/spreadsheetml/2006/main" count="1082" uniqueCount="564">
  <si>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</si>
  <si>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</si>
  <si>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</si>
  <si>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</si>
  <si>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</si>
  <si>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</si>
  <si>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</si>
  <si>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</si>
  <si>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</si>
  <si>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</si>
  <si>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</si>
  <si>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</si>
  <si>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</si>
  <si>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</si>
  <si>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</si>
  <si>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</si>
  <si>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</si>
  <si>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</si>
  <si>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</si>
  <si>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</si>
  <si>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</si>
  <si>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</si>
  <si>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</si>
  <si>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</si>
  <si>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</si>
  <si>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</si>
  <si>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</si>
  <si>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</si>
  <si>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</si>
  <si>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</si>
  <si>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</si>
  <si>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</si>
  <si>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</si>
  <si>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</si>
  <si>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</si>
  <si>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</si>
  <si>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</si>
  <si>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</si>
  <si>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</si>
  <si>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</si>
  <si>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</si>
  <si>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</si>
  <si>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</si>
  <si>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</si>
  <si>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</si>
  <si>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</si>
  <si>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</si>
  <si>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</si>
  <si>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</si>
  <si>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</si>
  <si>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</si>
  <si>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</si>
  <si>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</si>
  <si>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</si>
  <si>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</si>
  <si>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</si>
  <si>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</si>
  <si>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</si>
  <si>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</si>
  <si>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</si>
  <si>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</si>
  <si>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</si>
  <si>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</si>
  <si>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</si>
  <si>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</si>
  <si>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</si>
  <si>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</si>
  <si>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</si>
  <si>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</si>
  <si>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</si>
  <si>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</si>
  <si>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</si>
  <si>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</si>
  <si>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</si>
  <si>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</si>
  <si>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</si>
  <si>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</si>
  <si>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</si>
  <si>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</si>
  <si>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</si>
  <si>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</si>
  <si>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</si>
  <si>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</si>
  <si>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</si>
  <si>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</si>
  <si>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</si>
  <si>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</si>
  <si>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</si>
  <si>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</si>
  <si>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</si>
  <si>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</si>
  <si>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</si>
  <si>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</si>
  <si>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</si>
  <si>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</si>
  <si>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</si>
  <si>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</si>
  <si>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</si>
  <si>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</si>
  <si>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</si>
  <si>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</si>
  <si>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</si>
  <si>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</si>
  <si>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</si>
  <si>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</si>
  <si>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</si>
  <si>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</si>
  <si>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</si>
  <si>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</si>
  <si>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</si>
  <si>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</si>
  <si>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</si>
  <si>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</si>
  <si>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</si>
  <si>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</si>
  <si>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</si>
  <si>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</si>
  <si>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</si>
  <si>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</si>
  <si>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</si>
  <si>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</si>
  <si>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</si>
  <si>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</si>
  <si>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</si>
  <si>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</si>
  <si>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</si>
  <si>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</si>
  <si>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</si>
  <si>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</si>
  <si>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</si>
  <si>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</si>
  <si>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</si>
  <si>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</si>
  <si>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</si>
  <si>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</si>
  <si>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</si>
  <si>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</si>
  <si>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</si>
  <si>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</si>
  <si>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</si>
  <si>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</si>
  <si>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</si>
  <si>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</si>
  <si>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</si>
  <si>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</si>
  <si>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</si>
  <si>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</si>
  <si>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</si>
  <si>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</si>
  <si>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</si>
  <si>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</si>
  <si>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</si>
  <si>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</si>
  <si>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</si>
  <si>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</si>
  <si>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</si>
  <si>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</si>
  <si>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</si>
  <si>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</si>
  <si>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</si>
  <si>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</si>
  <si>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</si>
  <si>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</si>
  <si>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</si>
  <si>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</si>
  <si>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</si>
  <si>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</si>
  <si>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</si>
  <si>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</si>
  <si>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</si>
  <si>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</si>
  <si>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</si>
  <si>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</si>
  <si>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</si>
  <si>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</si>
  <si>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</si>
  <si>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</si>
  <si>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</si>
  <si>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</si>
  <si>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</si>
  <si>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</si>
  <si>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</si>
  <si>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</si>
  <si>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</si>
  <si>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</si>
  <si>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</si>
  <si>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</si>
  <si>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</si>
  <si>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</si>
  <si>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</si>
  <si>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</si>
  <si>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</si>
  <si>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</si>
  <si>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</si>
  <si>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</si>
  <si>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</si>
  <si>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</si>
  <si>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</si>
  <si>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</si>
  <si>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</si>
  <si>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</si>
  <si>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</si>
  <si>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</si>
  <si>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</si>
  <si>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</si>
  <si>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</si>
  <si>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</si>
  <si>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</si>
  <si>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</si>
  <si>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</si>
  <si>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</si>
  <si>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</si>
  <si>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</si>
  <si>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</si>
  <si>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</si>
  <si>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</si>
  <si>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</si>
  <si>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</si>
  <si>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</si>
  <si>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</si>
  <si>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</si>
  <si>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</si>
  <si>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</si>
  <si>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</si>
  <si>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</si>
  <si>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</si>
  <si>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</si>
  <si>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</si>
  <si>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</si>
  <si>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</si>
  <si>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</si>
  <si>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</si>
  <si>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</si>
  <si>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</si>
  <si>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</si>
  <si>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</si>
  <si>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</si>
  <si>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</si>
  <si>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</si>
  <si>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</si>
  <si>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</si>
  <si>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</si>
  <si>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</si>
  <si>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</si>
  <si>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</si>
  <si>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</si>
  <si>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</si>
  <si>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</si>
  <si>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</si>
  <si>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</si>
  <si>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</si>
  <si>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</si>
  <si>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</si>
  <si>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</si>
  <si>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</si>
  <si>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</si>
  <si>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</si>
  <si>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</si>
  <si>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</si>
  <si>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</si>
  <si>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</si>
  <si>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</si>
  <si>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</si>
  <si>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</si>
  <si>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</si>
  <si>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</si>
  <si>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</si>
  <si>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</si>
  <si>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</si>
  <si>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</si>
  <si>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</si>
  <si>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</si>
  <si>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</si>
  <si>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</si>
  <si>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</si>
  <si>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</si>
  <si>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</si>
  <si>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</si>
  <si>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</si>
  <si>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</si>
  <si>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</si>
  <si>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</si>
  <si>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</si>
  <si>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</si>
  <si>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</si>
  <si>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</si>
  <si>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</si>
  <si>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</si>
  <si>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</si>
  <si>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</si>
  <si>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</si>
  <si>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</si>
  <si>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</si>
  <si>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</si>
  <si>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</si>
  <si>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</si>
  <si>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</si>
  <si>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</si>
  <si>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</si>
  <si>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</si>
  <si>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</si>
  <si>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</si>
  <si>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</si>
  <si>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</si>
  <si>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</si>
  <si>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</si>
  <si>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</si>
  <si>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</si>
  <si>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</si>
  <si>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</si>
  <si>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</si>
  <si>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</si>
  <si>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</si>
  <si>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</si>
  <si>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</si>
  <si>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</si>
  <si>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</si>
  <si>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</si>
  <si>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</si>
  <si>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</si>
  <si>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</si>
  <si>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</si>
  <si>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</si>
  <si>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</si>
  <si>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</si>
  <si>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</si>
  <si>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</si>
  <si>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</si>
  <si>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</si>
  <si>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</si>
  <si>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</si>
  <si>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</si>
  <si>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</si>
  <si>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</si>
  <si>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</si>
  <si>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</si>
  <si>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</si>
  <si>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</si>
  <si>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</si>
  <si>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</si>
  <si>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</si>
  <si>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</si>
  <si>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</si>
  <si>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</si>
  <si>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</si>
  <si>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</si>
  <si>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</si>
  <si>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</si>
  <si>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</si>
  <si>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</si>
  <si>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</si>
  <si>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</si>
  <si>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</si>
  <si>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</si>
  <si>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</si>
  <si>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</si>
  <si>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</si>
  <si>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</si>
  <si>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</si>
  <si>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</si>
  <si>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</si>
  <si>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</si>
  <si>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</si>
  <si>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</si>
  <si>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</si>
  <si>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</si>
  <si>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</si>
  <si>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</si>
  <si>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</si>
  <si>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</si>
  <si>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</si>
  <si>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</si>
  <si>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</si>
  <si>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</si>
  <si>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</si>
  <si>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</si>
  <si>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</si>
  <si>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</si>
  <si>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</si>
  <si>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</si>
  <si>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</si>
  <si>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</si>
  <si>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</si>
  <si>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</si>
  <si>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</si>
  <si>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</si>
  <si>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</si>
  <si>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</si>
  <si>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</si>
  <si>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</si>
  <si>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</si>
  <si>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</si>
  <si>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</si>
  <si>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</si>
  <si>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</si>
  <si>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</si>
  <si>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</si>
  <si>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</si>
  <si>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</si>
  <si>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</si>
  <si>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</si>
  <si>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</si>
  <si>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</si>
  <si>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</si>
  <si>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</si>
  <si>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</si>
  <si>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</si>
  <si>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</si>
  <si>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</si>
  <si>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</si>
  <si>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</si>
  <si>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</si>
  <si>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</si>
  <si>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</si>
  <si>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</si>
  <si>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</si>
  <si>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</si>
  <si>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</si>
  <si>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</si>
  <si>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</si>
  <si>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</si>
  <si>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</si>
  <si>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</si>
  <si>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</si>
  <si>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</si>
  <si>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</si>
  <si>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</si>
  <si>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</si>
  <si>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</si>
  <si>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</si>
  <si>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</si>
  <si>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</si>
  <si>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</si>
  <si>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</si>
  <si>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</si>
  <si>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</si>
  <si>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</si>
  <si>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</si>
  <si>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</si>
  <si>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</si>
  <si>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</si>
  <si>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</si>
  <si>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</si>
  <si>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</si>
  <si>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</si>
  <si>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</si>
  <si>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</si>
  <si>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</si>
  <si>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</si>
  <si>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</si>
  <si>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</si>
  <si>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</si>
  <si>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</si>
  <si>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</si>
  <si>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</si>
  <si>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</si>
  <si>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</si>
  <si>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</si>
  <si>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</si>
  <si>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</si>
  <si>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</si>
  <si>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</si>
  <si>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</si>
  <si>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</si>
  <si>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</si>
  <si>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</si>
  <si>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</si>
  <si>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</si>
  <si>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</si>
  <si>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</si>
  <si>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</si>
  <si>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</si>
  <si>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</si>
  <si>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</si>
  <si>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</si>
  <si>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</si>
  <si>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</si>
  <si>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</si>
  <si>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</si>
  <si>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</si>
  <si>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</si>
  <si>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</si>
  <si>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</si>
  <si>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</si>
  <si>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</si>
  <si>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</si>
  <si>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</si>
  <si>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</si>
  <si>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</si>
  <si>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</si>
  <si>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</si>
  <si>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</si>
  <si>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</si>
  <si>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</si>
  <si>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</si>
  <si>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</si>
  <si>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</si>
  <si>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</si>
  <si>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</si>
  <si>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</si>
  <si>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</si>
  <si>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</si>
  <si>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</si>
  <si>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</si>
  <si>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</si>
  <si>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</si>
  <si>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</si>
  <si>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</si>
  <si>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</si>
  <si>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</si>
  <si>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</si>
  <si>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</si>
  <si>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</si>
  <si>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</si>
  <si>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</si>
  <si>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</si>
  <si>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</si>
  <si>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</si>
  <si>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</si>
  <si>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</si>
  <si>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</si>
  <si>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</si>
  <si>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</si>
  <si>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</si>
  <si>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</si>
  <si>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</si>
  <si>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</si>
  <si>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</si>
  <si>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</si>
  <si>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</si>
  <si>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</si>
  <si>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</si>
  <si>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</si>
  <si>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</si>
  <si>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</si>
  <si>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</si>
  <si>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</si>
  <si>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</si>
  <si>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</si>
  <si>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</si>
  <si>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</si>
  <si>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</si>
  <si>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</si>
  <si>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</si>
  <si>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</si>
  <si>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</si>
  <si>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</si>
  <si>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</si>
  <si>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</si>
  <si>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</si>
  <si>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</si>
  <si>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</si>
  <si>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</si>
  <si>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</si>
  <si>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</si>
  <si>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</si>
  <si>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</si>
  <si>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แผนกช่าง</t>
  </si>
  <si>
    <t>โรงพยาบาลวิภาราม</t>
  </si>
  <si>
    <t>2677 ถ. พัฒนาการ แขวง พัฒนาการ เขตสวนหลวง กรุงเทพมหานคร 10250</t>
  </si>
  <si>
    <t>คุณหนูเล็ก</t>
  </si>
  <si>
    <t>0971368798</t>
  </si>
  <si>
    <t>https://maps.app.goo.gl/49VHyF8pRg9sjoky7</t>
  </si>
  <si>
    <t>หมายเหตุ   ลูกค้ามีความประสงค์คืนกล่อง set top box Digital จำนวน  ชุด ให้เข้าไปรับที่โครงการ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</si>
</sst>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49VHyF8pRg9sjoky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topLeftCell="B1" zoomScale="90" zoomScaleNormal="90" zoomScaleSheetLayoutView="85" workbookViewId="0">
      <selection activeCell="E28" sqref="E28:O28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267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473</v>
      </c>
      <c r="D2" s="142"/>
      <c r="E2" s="142"/>
      <c r="F2" s="170" t="s">
        <v>146</v>
      </c>
      <c r="G2" s="170"/>
      <c r="H2" s="142" t="s">
        <v>18</v>
      </c>
      <c r="I2" s="142"/>
      <c r="J2" s="142"/>
      <c r="K2" s="142"/>
      <c r="L2" s="142"/>
      <c r="M2" s="170" t="s">
        <v>249</v>
      </c>
      <c r="N2" s="170"/>
      <c r="O2" s="61" t="s">
        <v>556</v>
      </c>
    </row>
    <row r="3" spans="1:15" ht="30">
      <c r="A3" s="169" t="s">
        <v>256</v>
      </c>
      <c r="B3" s="170"/>
      <c r="C3" s="142" t="s">
        <v>129</v>
      </c>
      <c r="D3" s="142"/>
      <c r="E3" s="142"/>
      <c r="F3" s="170" t="s">
        <v>9</v>
      </c>
      <c r="G3" s="170"/>
      <c r="H3" s="143" t="str">
        <f>VLOOKUP(C3,'Ref.3'!C3:D32,2,0)</f>
        <v>Sales Assistant Manager</v>
      </c>
      <c r="I3" s="143"/>
      <c r="J3" s="143"/>
      <c r="K3" s="62" t="s">
        <v>248</v>
      </c>
      <c r="L3" s="63" t="str">
        <f>VLOOKUP(C3,'Ref.3'!C3:E32,3,0)</f>
        <v>065-238-7603</v>
      </c>
      <c r="M3" s="170" t="s">
        <v>0</v>
      </c>
      <c r="N3" s="170"/>
      <c r="O3" s="64">
        <v>45568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นายประดิษฐ์ กุลทอง</v>
      </c>
      <c r="I4" s="143"/>
      <c r="J4" s="143"/>
      <c r="K4" s="62" t="s">
        <v>248</v>
      </c>
      <c r="L4" s="63" t="str">
        <f>VLOOKUP(C5,'Ref2'!B4:H31,7,0)</f>
        <v>089-125-1561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192</v>
      </c>
      <c r="D5" s="142"/>
      <c r="E5" s="142"/>
      <c r="F5" s="170" t="s">
        <v>119</v>
      </c>
      <c r="G5" s="170"/>
      <c r="H5" s="143" t="str">
        <f>VLOOKUP(C5,'Ref2'!B4:C31,2,0)</f>
        <v>PK</v>
      </c>
      <c r="I5" s="143"/>
      <c r="J5" s="143"/>
      <c r="K5" s="62" t="s">
        <v>257</v>
      </c>
      <c r="L5" s="63" t="str">
        <f>VLOOKUP(C5,'Ref2'!B4:F31,5,0)</f>
        <v>BD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พระโขนง</v>
      </c>
      <c r="D6" s="143"/>
      <c r="E6" s="143"/>
      <c r="F6" s="170" t="s">
        <v>253</v>
      </c>
      <c r="G6" s="170"/>
      <c r="H6" s="143" t="str">
        <f>VLOOKUP(C5,'Ref2'!B4:C31,2,0)</f>
        <v>PK</v>
      </c>
      <c r="I6" s="143"/>
      <c r="J6" s="143"/>
      <c r="K6" s="62" t="s">
        <v>258</v>
      </c>
      <c r="L6" s="63" t="str">
        <f>VLOOKUP(C5,'Ref2'!B4:D31,3,0)</f>
        <v>D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237</v>
      </c>
      <c r="D7" s="147"/>
      <c r="E7" s="147"/>
      <c r="F7" s="159" t="s">
        <v>147</v>
      </c>
      <c r="G7" s="159"/>
      <c r="H7" s="197" t="s">
        <v>150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558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559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562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560</v>
      </c>
      <c r="E14" s="145"/>
      <c r="F14" s="145"/>
      <c r="G14" s="145"/>
      <c r="H14" s="73" t="s">
        <v>403</v>
      </c>
      <c r="I14" s="207" t="s">
        <v>561</v>
      </c>
      <c r="J14" s="145"/>
      <c r="K14" s="73" t="s">
        <v>404</v>
      </c>
      <c r="L14" s="74" t="s">
        <v>557</v>
      </c>
      <c r="M14" s="73" t="s">
        <v>408</v>
      </c>
      <c r="N14" s="145" t="s">
        <v>545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 t="s">
        <v>544</v>
      </c>
      <c r="J15" s="145"/>
      <c r="K15" s="73" t="s">
        <v>404</v>
      </c>
      <c r="L15" s="74" t="s">
        <v>544</v>
      </c>
      <c r="M15" s="73" t="s">
        <v>408</v>
      </c>
      <c r="N15" s="145" t="s">
        <v>545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427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 t="s">
        <v>544</v>
      </c>
      <c r="E17" s="174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254</v>
      </c>
      <c r="P17" s="31"/>
    </row>
    <row r="18" spans="1:18" ht="28.8">
      <c r="A18" s="72">
        <v>8</v>
      </c>
      <c r="B18" s="163" t="s">
        <v>340</v>
      </c>
      <c r="C18" s="163"/>
      <c r="D18" s="191" t="s">
        <v>544</v>
      </c>
      <c r="E18" s="192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548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563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>
        <v>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>
        <v>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>
        <v>3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A58A48D9-9838-4FEE-A43A-24D31465543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2025-03-04T09:23:15Z</dcterms:modified>
  <cp:category/>
  <cp:contentStatus/>
</cp:coreProperties>
</file>