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fern\"/>
    </mc:Choice>
  </mc:AlternateContent>
  <xr:revisionPtr revIDLastSave="0" documentId="13_ncr:1_{4CF4A6C3-E840-4C2B-B0A2-9B10FC509612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<sst xmlns="http://schemas.openxmlformats.org/spreadsheetml/2006/main" count="1068" uniqueCount="560">
  <si>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</si>
  <si>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</si>
  <si>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</si>
  <si>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</si>
  <si>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</si>
  <si>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</si>
  <si>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</si>
  <si>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</si>
  <si>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</si>
  <si>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</si>
  <si>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</si>
  <si>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</si>
  <si>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</si>
  <si>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</si>
  <si>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</si>
  <si>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</si>
  <si>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</si>
  <si>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</si>
  <si>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</si>
  <si>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</si>
  <si>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</si>
  <si>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</si>
  <si>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</si>
  <si>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</si>
  <si>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</si>
  <si>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</si>
  <si>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</si>
  <si>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</si>
  <si>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</si>
  <si>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</si>
  <si>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</si>
  <si>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</si>
  <si>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</si>
  <si>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</si>
  <si>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</si>
  <si>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</si>
  <si>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</si>
  <si>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</si>
  <si>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</si>
  <si>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</si>
  <si>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</si>
  <si>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</si>
  <si>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</si>
  <si>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</si>
  <si>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</si>
  <si>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</si>
  <si>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</si>
  <si>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</si>
  <si>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</si>
  <si>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</si>
  <si>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</si>
  <si>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</si>
  <si>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</si>
  <si>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</si>
  <si>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</si>
  <si>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</si>
  <si>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</si>
  <si>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</si>
  <si>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</si>
  <si>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</si>
  <si>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</si>
  <si>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</si>
  <si>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</si>
  <si>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</si>
  <si>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</si>
  <si>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</si>
  <si>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</si>
  <si>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</si>
  <si>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</si>
  <si>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</si>
  <si>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</si>
  <si>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</si>
  <si>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</si>
  <si>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</si>
  <si>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</si>
  <si>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</si>
  <si>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</si>
  <si>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</si>
  <si>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</si>
  <si>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</si>
  <si>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</si>
  <si>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</si>
  <si>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</si>
  <si>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</si>
  <si>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</si>
  <si>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</si>
  <si>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</si>
  <si>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</si>
  <si>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</si>
  <si>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</si>
  <si>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</si>
  <si>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</si>
  <si>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</si>
  <si>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</si>
  <si>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</si>
  <si>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</si>
  <si>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</si>
  <si>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</si>
  <si>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</si>
  <si>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</si>
  <si>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</si>
  <si>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</si>
  <si>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</si>
  <si>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</si>
  <si>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</si>
  <si>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</si>
  <si>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</si>
  <si>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</si>
  <si>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</si>
  <si>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</si>
  <si>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</si>
  <si>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</si>
  <si>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</si>
  <si>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</si>
  <si>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</si>
  <si>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</si>
  <si>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</si>
  <si>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</si>
  <si>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</si>
  <si>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</si>
  <si>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</si>
  <si>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</si>
  <si>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</si>
  <si>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</si>
  <si>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</si>
  <si>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</si>
  <si>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</si>
  <si>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</si>
  <si>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</si>
  <si>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</si>
  <si>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</si>
  <si>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</si>
  <si>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</si>
  <si>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</si>
  <si>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</si>
  <si>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</si>
  <si>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</si>
  <si>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</si>
  <si>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</si>
  <si>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</si>
  <si>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</si>
  <si>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</si>
  <si>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</si>
  <si>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</si>
  <si>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</si>
  <si>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</si>
  <si>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</si>
  <si>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</si>
  <si>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</si>
  <si>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</si>
  <si>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</si>
  <si>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</si>
  <si>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</si>
  <si>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</si>
  <si>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</si>
  <si>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</si>
  <si>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</si>
  <si>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</si>
  <si>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</si>
  <si>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</si>
  <si>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</si>
  <si>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</si>
  <si>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</si>
  <si>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</si>
  <si>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</si>
  <si>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</si>
  <si>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</si>
  <si>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</si>
  <si>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</si>
  <si>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</si>
  <si>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</si>
  <si>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</si>
  <si>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</si>
  <si>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</si>
  <si>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</si>
  <si>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</si>
  <si>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</si>
  <si>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</si>
  <si>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</si>
  <si>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</si>
  <si>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</si>
  <si>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</si>
  <si>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</si>
  <si>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</si>
  <si>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</si>
  <si>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</si>
  <si>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</si>
  <si>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</si>
  <si>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</si>
  <si>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</si>
  <si>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</si>
  <si>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</si>
  <si>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</si>
  <si>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</si>
  <si>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</si>
  <si>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</si>
  <si>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</si>
  <si>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</si>
  <si>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</si>
  <si>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</si>
  <si>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</si>
  <si>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</si>
  <si>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</si>
  <si>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</si>
  <si>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</si>
  <si>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</si>
  <si>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</si>
  <si>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</si>
  <si>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</si>
  <si>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</si>
  <si>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</si>
  <si>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</si>
  <si>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</si>
  <si>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</si>
  <si>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</si>
  <si>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</si>
  <si>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</si>
  <si>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</si>
  <si>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</si>
  <si>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</si>
  <si>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</si>
  <si>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</si>
  <si>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</si>
  <si>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</si>
  <si>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</si>
  <si>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</si>
  <si>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</si>
  <si>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</si>
  <si>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</si>
  <si>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</si>
  <si>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</si>
  <si>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</si>
  <si>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</si>
  <si>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</si>
  <si>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</si>
  <si>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</si>
  <si>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</si>
  <si>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</si>
  <si>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</si>
  <si>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</si>
  <si>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</si>
  <si>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</si>
  <si>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</si>
  <si>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</si>
  <si>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</si>
  <si>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</si>
  <si>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</si>
  <si>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</si>
  <si>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</si>
  <si>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</si>
  <si>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</si>
  <si>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</si>
  <si>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</si>
  <si>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</si>
  <si>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</si>
  <si>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</si>
  <si>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</si>
  <si>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</si>
  <si>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</si>
  <si>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</si>
  <si>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</si>
  <si>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</si>
  <si>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</si>
  <si>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</si>
  <si>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</si>
  <si>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</si>
  <si>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</si>
  <si>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</si>
  <si>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</si>
  <si>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</si>
  <si>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</si>
  <si>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</si>
  <si>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</si>
  <si>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</si>
  <si>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</si>
  <si>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</si>
  <si>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</si>
  <si>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</si>
  <si>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</si>
  <si>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</si>
  <si>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</si>
  <si>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</si>
  <si>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</si>
  <si>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</si>
  <si>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</si>
  <si>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</si>
  <si>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</si>
  <si>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</si>
  <si>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</si>
  <si>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</si>
  <si>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</si>
  <si>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</si>
  <si>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</si>
  <si>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</si>
  <si>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</si>
  <si>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</si>
  <si>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</si>
  <si>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</si>
  <si>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</si>
  <si>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</si>
  <si>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</si>
  <si>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</si>
  <si>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</si>
  <si>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</si>
  <si>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</si>
  <si>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</si>
  <si>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</si>
  <si>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</si>
  <si>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</si>
  <si>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</si>
  <si>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</si>
  <si>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</si>
  <si>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</si>
  <si>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</si>
  <si>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</si>
  <si>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</si>
  <si>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</si>
  <si>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</si>
  <si>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</si>
  <si>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</si>
  <si>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</si>
  <si>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</si>
  <si>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</si>
  <si>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</si>
  <si>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</si>
  <si>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</si>
  <si>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</si>
  <si>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</si>
  <si>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</si>
  <si>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</si>
  <si>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</si>
  <si>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</si>
  <si>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</si>
  <si>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</si>
  <si>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</si>
  <si>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</si>
  <si>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</si>
  <si>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</si>
  <si>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</si>
  <si>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</si>
  <si>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</si>
  <si>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</si>
  <si>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</si>
  <si>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</si>
  <si>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</si>
  <si>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</si>
  <si>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</si>
  <si>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</si>
  <si>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</si>
  <si>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</si>
  <si>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</si>
  <si>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</si>
  <si>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</si>
  <si>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</si>
  <si>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</si>
  <si>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</si>
  <si>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</si>
  <si>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</si>
  <si>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</si>
  <si>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</si>
  <si>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</si>
  <si>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</si>
  <si>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</si>
  <si>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</si>
  <si>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</si>
  <si>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</si>
  <si>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</si>
  <si>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</si>
  <si>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</si>
  <si>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</si>
  <si>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</si>
  <si>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</si>
  <si>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</si>
  <si>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</si>
  <si>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</si>
  <si>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</si>
  <si>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</si>
  <si>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</si>
  <si>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</si>
  <si>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</si>
  <si>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</si>
  <si>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</si>
  <si>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</si>
  <si>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</si>
  <si>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</si>
  <si>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</si>
  <si>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</si>
  <si>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</si>
  <si>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</si>
  <si>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</si>
  <si>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</si>
  <si>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</si>
  <si>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</si>
  <si>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</si>
  <si>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</si>
  <si>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</si>
  <si>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</si>
  <si>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</si>
  <si>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</si>
  <si>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</si>
  <si>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</si>
  <si>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</si>
  <si>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</si>
  <si>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</si>
  <si>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</si>
  <si>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</si>
  <si>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</si>
  <si>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</si>
  <si>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</si>
  <si>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</si>
  <si>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</si>
  <si>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</si>
  <si>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</si>
  <si>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</si>
  <si>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</si>
  <si>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</si>
  <si>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</si>
  <si>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</si>
  <si>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</si>
  <si>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</si>
  <si>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</si>
  <si>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</si>
  <si>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</si>
  <si>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</si>
  <si>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</si>
  <si>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</si>
  <si>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</si>
  <si>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</si>
  <si>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</si>
  <si>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</si>
  <si>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</si>
  <si>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</si>
  <si>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</si>
  <si>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</si>
  <si>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</si>
  <si>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</si>
  <si>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</si>
  <si>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</si>
  <si>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</si>
  <si>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</si>
  <si>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</si>
  <si>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</si>
  <si>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</si>
  <si>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</si>
  <si>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</si>
  <si>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</si>
  <si>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</si>
  <si>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</si>
  <si>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</si>
  <si>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</si>
  <si>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</si>
  <si>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</si>
  <si>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</si>
  <si>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</si>
  <si>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</si>
  <si>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</si>
  <si>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</si>
  <si>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</si>
  <si>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</si>
  <si>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</si>
  <si>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</si>
  <si>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</si>
  <si>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</si>
  <si>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</si>
  <si>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</si>
  <si>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</si>
  <si>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</si>
  <si>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</si>
  <si>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</si>
  <si>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</si>
  <si>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</si>
  <si>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</si>
  <si>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</si>
  <si>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</si>
  <si>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</si>
  <si>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</si>
  <si>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</si>
  <si>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</si>
  <si>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</si>
  <si>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</si>
  <si>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</si>
  <si>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</si>
  <si>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</si>
  <si>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</si>
  <si>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</si>
  <si>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</si>
  <si>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</si>
  <si>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</si>
  <si>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</si>
  <si>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</si>
  <si>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</si>
  <si>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</si>
  <si>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</si>
  <si>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</si>
  <si>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</si>
  <si>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</si>
  <si>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</si>
  <si>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</si>
  <si>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</si>
  <si>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</si>
  <si>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</si>
  <si>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</si>
  <si>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</si>
  <si>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</si>
  <si>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</si>
  <si>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</si>
  <si>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</si>
  <si>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</si>
  <si>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</si>
  <si>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</si>
  <si>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</si>
  <si>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</si>
  <si>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</si>
  <si>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</si>
  <si>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</si>
  <si>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</si>
  <si>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</si>
  <si>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</si>
  <si>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</si>
  <si>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</si>
  <si>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</si>
  <si>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</si>
  <si>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</si>
  <si>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</si>
  <si>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</si>
  <si>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</si>
  <si>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</si>
  <si>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</si>
  <si>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</si>
  <si>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</si>
  <si>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</si>
  <si>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</si>
  <si>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</si>
  <si>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</si>
  <si>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</si>
  <si>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</si>
  <si>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</si>
  <si>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</si>
  <si>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</si>
  <si>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</si>
  <si>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</si>
  <si>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</si>
  <si>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</si>
  <si>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</si>
  <si>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</si>
  <si>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</si>
  <si>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</si>
  <si>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</si>
  <si>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</si>
  <si>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</si>
  <si>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</si>
  <si>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</si>
  <si>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</si>
  <si>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</si>
  <si>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Mii Hotel Srinakarin</t>
  </si>
  <si>
    <t>https://maps.app.goo.gl/rdFfdjyvfeES5PhU9</t>
  </si>
  <si>
    <t>1 3 ซอย สุภาพงษ์ 3 แยก 5-2 แขวงหนองบอน เขต ประเวศ กรุงเทพมหานคร 10250</t>
  </si>
  <si>
    <t xml:space="preserve">เปิดเคสเซอร์วิสช่องโรงแรม ไม่เล่นวน รบกวนเข้าเช็คตรวจสอบให้หน่อยค่ะ </t>
  </si>
  <si>
    <t>คุณจ๋า</t>
  </si>
  <si>
    <t>0949256544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</si>
</sst>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43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43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rdFfdjyvfeES5PhU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นายประดิษฐ์ กุลทอง</v>
      </c>
      <c r="I4" s="144"/>
      <c r="J4" s="144"/>
      <c r="K4" s="73" t="s">
        <v>248</v>
      </c>
      <c r="L4" s="74" t="str">
        <f>VLOOKUP(C5,'Ref2'!B4:H31,7,0)</f>
        <v>089-125-1561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194</v>
      </c>
      <c r="D5" s="146"/>
      <c r="E5" s="146"/>
      <c r="F5" s="143" t="s">
        <v>119</v>
      </c>
      <c r="G5" s="143"/>
      <c r="H5" s="144" t="str">
        <f>VLOOKUP(C5,'Ref2'!B4:C31,2,0)</f>
        <v>ON</v>
      </c>
      <c r="I5" s="144"/>
      <c r="J5" s="144"/>
      <c r="K5" s="73" t="s">
        <v>257</v>
      </c>
      <c r="L5" s="74" t="str">
        <f>VLOOKUP(C5,'Ref2'!B4:F31,5,0)</f>
        <v>BD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อ่อนนุช</v>
      </c>
      <c r="D6" s="144"/>
      <c r="E6" s="144"/>
      <c r="F6" s="143" t="s">
        <v>253</v>
      </c>
      <c r="G6" s="143"/>
      <c r="H6" s="144" t="str">
        <f>VLOOKUP(C5,'Ref2'!B4:C31,2,0)</f>
        <v>ON</v>
      </c>
      <c r="I6" s="144"/>
      <c r="J6" s="144"/>
      <c r="K6" s="73" t="s">
        <v>258</v>
      </c>
      <c r="L6" s="74" t="str">
        <f>VLOOKUP(C5,'Ref2'!B4:D31,3,0)</f>
        <v>D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34.799999999999997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555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/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557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1823D610-5CF5-4B80-BAA1-62F954E98E8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2025-01-06T07:36:43Z</dcterms:modified>
  <cp:category/>
  <cp:contentStatus/>
</cp:coreProperties>
</file>