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"/>
    </mc:Choice>
  </mc:AlternateContent>
  <xr:revisionPtr revIDLastSave="0" documentId="13_ncr:1_{43F757B0-B576-4F6A-B280-0C02603963DB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<sst xmlns="http://schemas.openxmlformats.org/spreadsheetml/2006/main" count="1063" uniqueCount="562">
  <si>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</si>
  <si>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</si>
  <si>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</si>
  <si>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</si>
  <si>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</si>
  <si>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</si>
  <si>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</si>
  <si>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</si>
  <si>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</si>
  <si>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</si>
  <si>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</si>
  <si>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</si>
  <si>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</si>
  <si>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</si>
  <si>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</si>
  <si>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</si>
  <si>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</si>
  <si>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</si>
  <si>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</si>
  <si>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</si>
  <si>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</si>
  <si>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</si>
  <si>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</si>
  <si>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</si>
  <si>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</si>
  <si>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</si>
  <si>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</si>
  <si>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</si>
  <si>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</si>
  <si>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</si>
  <si>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</si>
  <si>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</si>
  <si>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</si>
  <si>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</si>
  <si>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</si>
  <si>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</si>
  <si>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</si>
  <si>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</si>
  <si>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</si>
  <si>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</si>
  <si>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</si>
  <si>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</si>
  <si>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</si>
  <si>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</si>
  <si>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</si>
  <si>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</si>
  <si>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</si>
  <si>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</si>
  <si>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</si>
  <si>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</si>
  <si>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</si>
  <si>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</si>
  <si>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</si>
  <si>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</si>
  <si>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</si>
  <si>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</si>
  <si>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</si>
  <si>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</si>
  <si>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</si>
  <si>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</si>
  <si>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</si>
  <si>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</si>
  <si>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</si>
  <si>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</si>
  <si>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</si>
  <si>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</si>
  <si>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</si>
  <si>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</si>
  <si>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</si>
  <si>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</si>
  <si>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</si>
  <si>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</si>
  <si>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</si>
  <si>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</si>
  <si>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</si>
  <si>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</si>
  <si>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</si>
  <si>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</si>
  <si>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</si>
  <si>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</si>
  <si>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</si>
  <si>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</si>
  <si>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</si>
  <si>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</si>
  <si>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</si>
  <si>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</si>
  <si>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</si>
  <si>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</si>
  <si>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</si>
  <si>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</si>
  <si>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</si>
  <si>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</si>
  <si>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</si>
  <si>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</si>
  <si>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</si>
  <si>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</si>
  <si>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</si>
  <si>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</si>
  <si>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</si>
  <si>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</si>
  <si>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</si>
  <si>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</si>
  <si>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</si>
  <si>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</si>
  <si>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</si>
  <si>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</si>
  <si>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</si>
  <si>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</si>
  <si>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</si>
  <si>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</si>
  <si>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</si>
  <si>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</si>
  <si>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</si>
  <si>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</si>
  <si>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</si>
  <si>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</si>
  <si>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</si>
  <si>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</si>
  <si>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</si>
  <si>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</si>
  <si>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</si>
  <si>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</si>
  <si>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</si>
  <si>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</si>
  <si>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</si>
  <si>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</si>
  <si>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</si>
  <si>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</si>
  <si>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</si>
  <si>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</si>
  <si>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</si>
  <si>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</si>
  <si>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</si>
  <si>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</si>
  <si>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</si>
  <si>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</si>
  <si>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</si>
  <si>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</si>
  <si>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</si>
  <si>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</si>
  <si>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</si>
  <si>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</si>
  <si>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</si>
  <si>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</si>
  <si>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</si>
  <si>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</si>
  <si>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</si>
  <si>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</si>
  <si>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</si>
  <si>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</si>
  <si>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</si>
  <si>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</si>
  <si>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</si>
  <si>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</si>
  <si>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</si>
  <si>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</si>
  <si>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</si>
  <si>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</si>
  <si>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</si>
  <si>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</si>
  <si>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</si>
  <si>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</si>
  <si>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</si>
  <si>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</si>
  <si>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</si>
  <si>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</si>
  <si>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</si>
  <si>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</si>
  <si>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</si>
  <si>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</si>
  <si>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</si>
  <si>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</si>
  <si>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</si>
  <si>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</si>
  <si>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</si>
  <si>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</si>
  <si>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</si>
  <si>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</si>
  <si>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</si>
  <si>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</si>
  <si>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</si>
  <si>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</si>
  <si>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</si>
  <si>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</si>
  <si>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</si>
  <si>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</si>
  <si>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</si>
  <si>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</si>
  <si>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</si>
  <si>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</si>
  <si>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</si>
  <si>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</si>
  <si>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</si>
  <si>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</si>
  <si>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</si>
  <si>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</si>
  <si>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</si>
  <si>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</si>
  <si>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</si>
  <si>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</si>
  <si>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</si>
  <si>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</si>
  <si>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</si>
  <si>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</si>
  <si>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</si>
  <si>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</si>
  <si>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</si>
  <si>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</si>
  <si>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</si>
  <si>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</si>
  <si>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</si>
  <si>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</si>
  <si>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</si>
  <si>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</si>
  <si>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</si>
  <si>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</si>
  <si>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</si>
  <si>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</si>
  <si>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</si>
  <si>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</si>
  <si>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</si>
  <si>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</si>
  <si>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</si>
  <si>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</si>
  <si>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</si>
  <si>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</si>
  <si>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</si>
  <si>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</si>
  <si>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</si>
  <si>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</si>
  <si>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</si>
  <si>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</si>
  <si>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</si>
  <si>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</si>
  <si>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</si>
  <si>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</si>
  <si>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</si>
  <si>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</si>
  <si>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</si>
  <si>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</si>
  <si>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</si>
  <si>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</si>
  <si>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</si>
  <si>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</si>
  <si>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</si>
  <si>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</si>
  <si>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</si>
  <si>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</si>
  <si>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</si>
  <si>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</si>
  <si>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</si>
  <si>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</si>
  <si>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</si>
  <si>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</si>
  <si>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</si>
  <si>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</si>
  <si>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</si>
  <si>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</si>
  <si>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</si>
  <si>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</si>
  <si>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</si>
  <si>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</si>
  <si>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</si>
  <si>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</si>
  <si>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</si>
  <si>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</si>
  <si>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</si>
  <si>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</si>
  <si>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</si>
  <si>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</si>
  <si>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</si>
  <si>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</si>
  <si>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</si>
  <si>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</si>
  <si>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</si>
  <si>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</si>
  <si>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</si>
  <si>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</si>
  <si>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</si>
  <si>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</si>
  <si>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</si>
  <si>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</si>
  <si>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</si>
  <si>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</si>
  <si>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</si>
  <si>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</si>
  <si>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</si>
  <si>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</si>
  <si>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</si>
  <si>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</si>
  <si>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</si>
  <si>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</si>
  <si>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</si>
  <si>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</si>
  <si>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</si>
  <si>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</si>
  <si>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</si>
  <si>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</si>
  <si>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</si>
  <si>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</si>
  <si>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</si>
  <si>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</si>
  <si>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</si>
  <si>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</si>
  <si>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</si>
  <si>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</si>
  <si>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</si>
  <si>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</si>
  <si>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</si>
  <si>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</si>
  <si>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</si>
  <si>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</si>
  <si>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</si>
  <si>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</si>
  <si>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</si>
  <si>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</si>
  <si>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</si>
  <si>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</si>
  <si>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</si>
  <si>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</si>
  <si>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</si>
  <si>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</si>
  <si>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</si>
  <si>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</si>
  <si>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</si>
  <si>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</si>
  <si>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</si>
  <si>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</si>
  <si>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</si>
  <si>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</si>
  <si>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</si>
  <si>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</si>
  <si>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</si>
  <si>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</si>
  <si>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</si>
  <si>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</si>
  <si>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</si>
  <si>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</si>
  <si>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</si>
  <si>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</si>
  <si>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</si>
  <si>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</si>
  <si>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</si>
  <si>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</si>
  <si>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</si>
  <si>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</si>
  <si>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</si>
  <si>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</si>
  <si>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</si>
  <si>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</si>
  <si>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</si>
  <si>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</si>
  <si>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</si>
  <si>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</si>
  <si>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</si>
  <si>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</si>
  <si>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</si>
  <si>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</si>
  <si>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</si>
  <si>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</si>
  <si>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</si>
  <si>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</si>
  <si>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</si>
  <si>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</si>
  <si>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</si>
  <si>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</si>
  <si>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</si>
  <si>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</si>
  <si>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</si>
  <si>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</si>
  <si>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</si>
  <si>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</si>
  <si>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</si>
  <si>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</si>
  <si>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</si>
  <si>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</si>
  <si>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</si>
  <si>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</si>
  <si>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</si>
  <si>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</si>
  <si>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</si>
  <si>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</si>
  <si>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</si>
  <si>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</si>
  <si>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</si>
  <si>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</si>
  <si>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</si>
  <si>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</si>
  <si>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</si>
  <si>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</si>
  <si>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</si>
  <si>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</si>
  <si>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</si>
  <si>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</si>
  <si>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</si>
  <si>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</si>
  <si>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</si>
  <si>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</si>
  <si>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</si>
  <si>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</si>
  <si>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</si>
  <si>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</si>
  <si>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</si>
  <si>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</si>
  <si>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</si>
  <si>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</si>
  <si>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</si>
  <si>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</si>
  <si>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</si>
  <si>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</si>
  <si>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</si>
  <si>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</si>
  <si>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</si>
  <si>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</si>
  <si>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</si>
  <si>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</si>
  <si>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</si>
  <si>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</si>
  <si>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</si>
  <si>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</si>
  <si>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</si>
  <si>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</si>
  <si>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</si>
  <si>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</si>
  <si>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</si>
  <si>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</si>
  <si>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</si>
  <si>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</si>
  <si>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</si>
  <si>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</si>
  <si>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</si>
  <si>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</si>
  <si>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</si>
  <si>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</si>
  <si>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</si>
  <si>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</si>
  <si>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</si>
  <si>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</si>
  <si>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</si>
  <si>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</si>
  <si>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</si>
  <si>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</si>
  <si>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</si>
  <si>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</si>
  <si>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</si>
  <si>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</si>
  <si>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</si>
  <si>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</si>
  <si>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</si>
  <si>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</si>
  <si>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</si>
  <si>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</si>
  <si>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</si>
  <si>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</si>
  <si>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</si>
  <si>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</si>
  <si>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</si>
  <si>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</si>
  <si>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</si>
  <si>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</si>
  <si>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</si>
  <si>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</si>
  <si>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</si>
  <si>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</si>
  <si>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</si>
  <si>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</si>
  <si>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</si>
  <si>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</si>
  <si>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</si>
  <si>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</si>
  <si>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</si>
  <si>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</si>
  <si>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</si>
  <si>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</si>
  <si>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</si>
  <si>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</si>
  <si>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</si>
  <si>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</si>
  <si>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</si>
  <si>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</si>
  <si>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</si>
  <si>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</si>
  <si>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</si>
  <si>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</si>
  <si>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</si>
  <si>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</si>
  <si>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</si>
  <si>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</si>
  <si>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</si>
  <si>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</si>
  <si>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</si>
  <si>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</si>
  <si>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</si>
  <si>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</si>
  <si>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</si>
  <si>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</si>
  <si>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</si>
  <si>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</si>
  <si>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</si>
  <si>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</si>
  <si>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</si>
  <si>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</si>
  <si>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</si>
  <si>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</si>
  <si>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</si>
  <si>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</si>
  <si>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</si>
  <si>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</si>
  <si>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</si>
  <si>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</si>
  <si>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</si>
  <si>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</si>
  <si>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</si>
  <si>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</si>
  <si>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</si>
  <si>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</si>
  <si>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</si>
  <si>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</si>
  <si>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</si>
  <si>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</si>
  <si>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</si>
  <si>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</si>
  <si>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</si>
  <si>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</si>
  <si>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</si>
  <si>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</si>
  <si>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</si>
  <si>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</si>
  <si>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</si>
  <si>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</si>
  <si>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</si>
  <si>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</si>
  <si>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</si>
  <si>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</si>
  <si>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</si>
  <si>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</si>
  <si>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</si>
  <si>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</si>
  <si>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</si>
  <si>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</si>
  <si>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</si>
  <si>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</si>
  <si>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</si>
  <si>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</si>
  <si>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</si>
  <si>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</si>
  <si>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</si>
  <si>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</si>
  <si>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</si>
  <si>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</si>
  <si>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</si>
  <si>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</si>
  <si>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</si>
  <si>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</si>
  <si>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เปิดเคสเบิกกล่อง STB Samart จำนวน 2  กล่อง พร้อมนำส่งกล่องให้ลูกค้าด้วยนะคะ </t>
  </si>
  <si>
    <t>โรงแรมเซ็นทารา ไลฟ์ เซ็นทาราศูนย์ราชการและคอนเวนชันเซ็นเตอร์ แจ้งวัฒนะ</t>
  </si>
  <si>
    <t xml:space="preserve"> The Government Complex 120 ถนน แจ้งวัฒนะ แขวงทุ่งสองห้อง เขตหลักสี่ กรุงเทพมหานคร 10210</t>
  </si>
  <si>
    <t>https://maps.app.goo.gl/AitXsdDWqdjMnBt66</t>
  </si>
  <si>
    <t xml:space="preserve">'02-143-12348155 คุณอุ้ม  </t>
  </si>
  <si>
    <t>02-143-1234 ต่อ 8151</t>
  </si>
  <si>
    <t xml:space="preserve">คุณพัชรีพร , คุณปาร์ค, </t>
  </si>
  <si>
    <t xml:space="preserve">คุณอุ้ม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</si>
</sst>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38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AitXsdDWqdjMnBt6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2" sqref="D12:O1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1" t="s">
        <v>121</v>
      </c>
      <c r="B2" s="182"/>
      <c r="C2" s="155" t="s">
        <v>26</v>
      </c>
      <c r="D2" s="155"/>
      <c r="E2" s="155"/>
      <c r="F2" s="182" t="s">
        <v>146</v>
      </c>
      <c r="G2" s="182"/>
      <c r="H2" s="155" t="s">
        <v>18</v>
      </c>
      <c r="I2" s="155"/>
      <c r="J2" s="155"/>
      <c r="K2" s="155"/>
      <c r="L2" s="155"/>
      <c r="M2" s="182" t="s">
        <v>249</v>
      </c>
      <c r="N2" s="182"/>
      <c r="O2" s="72"/>
    </row>
    <row r="3" spans="1:15" ht="30">
      <c r="A3" s="181" t="s">
        <v>256</v>
      </c>
      <c r="B3" s="182"/>
      <c r="C3" s="155" t="s">
        <v>131</v>
      </c>
      <c r="D3" s="155"/>
      <c r="E3" s="155"/>
      <c r="F3" s="182" t="s">
        <v>9</v>
      </c>
      <c r="G3" s="182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2" t="s">
        <v>0</v>
      </c>
      <c r="N3" s="182"/>
      <c r="O3" s="75">
        <v>45370</v>
      </c>
    </row>
    <row r="4" spans="1:15" ht="30">
      <c r="A4" s="181" t="s">
        <v>250</v>
      </c>
      <c r="B4" s="182"/>
      <c r="C4" s="155" t="s">
        <v>12</v>
      </c>
      <c r="D4" s="155"/>
      <c r="E4" s="155"/>
      <c r="F4" s="182" t="s">
        <v>252</v>
      </c>
      <c r="G4" s="182"/>
      <c r="H4" s="156" t="str">
        <f>VLOOKUP(C5,'Ref2'!B4:G31,6,0)</f>
        <v>นายวิเชียร นุชพงษ์</v>
      </c>
      <c r="I4" s="156"/>
      <c r="J4" s="156"/>
      <c r="K4" s="73" t="s">
        <v>248</v>
      </c>
      <c r="L4" s="74" t="str">
        <f>VLOOKUP(C5,'Ref2'!B4:H31,7,0)</f>
        <v>083-600-9399</v>
      </c>
      <c r="M4" s="156" t="s">
        <v>421</v>
      </c>
      <c r="N4" s="156"/>
      <c r="O4" s="213"/>
    </row>
    <row r="5" spans="1:15" ht="30">
      <c r="A5" s="76"/>
      <c r="B5" s="73" t="s">
        <v>117</v>
      </c>
      <c r="C5" s="155" t="s">
        <v>214</v>
      </c>
      <c r="D5" s="155"/>
      <c r="E5" s="155"/>
      <c r="F5" s="182" t="s">
        <v>119</v>
      </c>
      <c r="G5" s="182"/>
      <c r="H5" s="156" t="str">
        <f>VLOOKUP(C5,'Ref2'!B4:C31,2,0)</f>
        <v>MT</v>
      </c>
      <c r="I5" s="156"/>
      <c r="J5" s="156"/>
      <c r="K5" s="73" t="s">
        <v>257</v>
      </c>
      <c r="L5" s="74" t="str">
        <f>VLOOKUP(C5,'Ref2'!B4:F31,5,0)</f>
        <v>I</v>
      </c>
      <c r="M5" s="155" t="s">
        <v>143</v>
      </c>
      <c r="N5" s="155"/>
      <c r="O5" s="214"/>
    </row>
    <row r="6" spans="1:15" ht="28.8">
      <c r="A6" s="181" t="s">
        <v>123</v>
      </c>
      <c r="B6" s="182"/>
      <c r="C6" s="156" t="str">
        <f>$C$5</f>
        <v>เมืองทอง</v>
      </c>
      <c r="D6" s="156"/>
      <c r="E6" s="156"/>
      <c r="F6" s="182" t="s">
        <v>253</v>
      </c>
      <c r="G6" s="182"/>
      <c r="H6" s="156" t="str">
        <f>VLOOKUP(C5,'Ref2'!B4:C31,2,0)</f>
        <v>MT</v>
      </c>
      <c r="I6" s="156"/>
      <c r="J6" s="156"/>
      <c r="K6" s="73" t="s">
        <v>258</v>
      </c>
      <c r="L6" s="74" t="str">
        <f>VLOOKUP(C5,'Ref2'!B4:D31,3,0)</f>
        <v>I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255</v>
      </c>
      <c r="B7" s="171"/>
      <c r="C7" s="160" t="s">
        <v>236</v>
      </c>
      <c r="D7" s="160"/>
      <c r="E7" s="160"/>
      <c r="F7" s="171" t="s">
        <v>147</v>
      </c>
      <c r="G7" s="171"/>
      <c r="H7" s="209" t="s">
        <v>150</v>
      </c>
      <c r="I7" s="209"/>
      <c r="J7" s="209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4" t="s">
        <v>3</v>
      </c>
      <c r="C10" s="184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8" customHeight="1">
      <c r="A11" s="82">
        <v>1</v>
      </c>
      <c r="B11" s="169" t="s">
        <v>8</v>
      </c>
      <c r="C11" s="170"/>
      <c r="D11" s="164" t="s">
        <v>555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220" t="s">
        <v>557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3">
        <v>4</v>
      </c>
      <c r="B14" s="162" t="s">
        <v>405</v>
      </c>
      <c r="C14" s="163"/>
      <c r="D14" s="187" t="s">
        <v>560</v>
      </c>
      <c r="E14" s="158"/>
      <c r="F14" s="158"/>
      <c r="G14" s="158"/>
      <c r="H14" s="84" t="s">
        <v>403</v>
      </c>
      <c r="I14" s="219" t="s">
        <v>559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7" t="s">
        <v>561</v>
      </c>
      <c r="E15" s="158"/>
      <c r="F15" s="158"/>
      <c r="G15" s="158"/>
      <c r="H15" s="84" t="s">
        <v>403</v>
      </c>
      <c r="I15" s="219" t="s">
        <v>558</v>
      </c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5" t="s">
        <v>114</v>
      </c>
      <c r="C16" s="175"/>
      <c r="D16" s="210" t="s">
        <v>401</v>
      </c>
      <c r="E16" s="211"/>
      <c r="F16" s="211"/>
      <c r="G16" s="211"/>
      <c r="H16" s="86" t="s">
        <v>410</v>
      </c>
      <c r="I16" s="212"/>
      <c r="J16" s="204"/>
      <c r="K16" s="86" t="s">
        <v>518</v>
      </c>
      <c r="L16" s="87"/>
      <c r="M16" s="86" t="s">
        <v>411</v>
      </c>
      <c r="N16" s="217"/>
      <c r="O16" s="218"/>
    </row>
    <row r="17" spans="1:18" ht="28.8">
      <c r="A17" s="83">
        <v>7</v>
      </c>
      <c r="B17" s="175" t="s">
        <v>409</v>
      </c>
      <c r="C17" s="175"/>
      <c r="D17" s="185"/>
      <c r="E17" s="186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75" t="s">
        <v>340</v>
      </c>
      <c r="C18" s="175"/>
      <c r="D18" s="203"/>
      <c r="E18" s="204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5" t="s">
        <v>11</v>
      </c>
      <c r="C19" s="175"/>
      <c r="D19" s="148"/>
      <c r="E19" s="149"/>
      <c r="F19" s="177"/>
      <c r="G19" s="177"/>
      <c r="H19" s="177"/>
      <c r="I19" s="179" t="s">
        <v>514</v>
      </c>
      <c r="J19" s="180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6" t="s">
        <v>510</v>
      </c>
      <c r="C20" s="176"/>
      <c r="D20" s="206" t="s">
        <v>546</v>
      </c>
      <c r="E20" s="207"/>
      <c r="F20" s="205"/>
      <c r="G20" s="205"/>
      <c r="H20" s="96" t="s">
        <v>284</v>
      </c>
      <c r="I20" s="208"/>
      <c r="J20" s="208"/>
      <c r="K20" s="97" t="s">
        <v>285</v>
      </c>
      <c r="L20" s="178"/>
      <c r="M20" s="178"/>
      <c r="N20" s="96" t="s">
        <v>286</v>
      </c>
      <c r="O20" s="98"/>
      <c r="R20" s="41"/>
    </row>
    <row r="21" spans="1:18" ht="28.8">
      <c r="A21" s="196">
        <v>11</v>
      </c>
      <c r="B21" s="173" t="s">
        <v>369</v>
      </c>
      <c r="C21" s="173"/>
      <c r="D21" s="199" t="s">
        <v>363</v>
      </c>
      <c r="E21" s="199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7"/>
      <c r="B22" s="174"/>
      <c r="C22" s="174"/>
      <c r="D22" s="199" t="s">
        <v>390</v>
      </c>
      <c r="E22" s="199"/>
      <c r="F22" s="177"/>
      <c r="G22" s="177"/>
      <c r="H22" s="101" t="s">
        <v>391</v>
      </c>
      <c r="I22" s="198"/>
      <c r="J22" s="19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44"/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2" t="s">
        <v>372</v>
      </c>
      <c r="C26" s="172"/>
      <c r="D26" s="200" t="s">
        <v>370</v>
      </c>
      <c r="E26" s="201"/>
      <c r="F26" s="177"/>
      <c r="G26" s="177"/>
      <c r="H26" s="177"/>
      <c r="I26" s="177"/>
      <c r="J26" s="201" t="s">
        <v>371</v>
      </c>
      <c r="K26" s="201"/>
      <c r="L26" s="177"/>
      <c r="M26" s="177"/>
      <c r="N26" s="177"/>
      <c r="O26" s="202"/>
    </row>
    <row r="27" spans="1:18" ht="28.8">
      <c r="A27" s="104">
        <v>16</v>
      </c>
      <c r="B27" s="172" t="s">
        <v>99</v>
      </c>
      <c r="C27" s="172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8">
        <v>17</v>
      </c>
      <c r="B28" s="190" t="s">
        <v>96</v>
      </c>
      <c r="C28" s="191"/>
      <c r="D28" s="107" t="s">
        <v>310</v>
      </c>
      <c r="E28" s="150" t="s">
        <v>554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8"/>
      <c r="B29" s="192"/>
      <c r="C29" s="193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8"/>
      <c r="B30" s="192"/>
      <c r="C30" s="193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8"/>
      <c r="B31" s="192"/>
      <c r="C31" s="193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9"/>
      <c r="B32" s="194"/>
      <c r="C32" s="195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D58BE5AA-A518-46AA-86A8-067F662A856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D13" sqref="D1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2025-02-10T03:07:01Z</dcterms:modified>
  <cp:category/>
  <cp:contentStatus/>
</cp:coreProperties>
</file>