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PangJee Working Sales\Sales 2024\2024 Sales Working\202410\20241018\โรงแรม โนโวเทล กรุงเทพ สุขุมวิท 20\"/>
    </mc:Choice>
  </mc:AlternateContent>
  <xr:revisionPtr revIDLastSave="0" documentId="13_ncr:1_{133BC67F-D92A-4DE3-A387-F1758EFFAED4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2616" yWindow="2616" windowWidth="17280" windowHeight="8880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<sst xmlns="http://schemas.openxmlformats.org/spreadsheetml/2006/main" count="1071" uniqueCount="563">
  <si>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</si>
  <si>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</si>
  <si>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</si>
  <si>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</si>
  <si>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</si>
  <si>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</si>
  <si>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</si>
  <si>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</si>
  <si>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</si>
  <si>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</si>
  <si>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</si>
  <si>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</si>
  <si>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</si>
  <si>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</si>
  <si>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</si>
  <si>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</si>
  <si>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</si>
  <si>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</si>
  <si>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</si>
  <si>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</si>
  <si>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</si>
  <si>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</si>
  <si>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</si>
  <si>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</si>
  <si>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</si>
  <si>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</si>
  <si>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</si>
  <si>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</si>
  <si>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</si>
  <si>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</si>
  <si>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</si>
  <si>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</si>
  <si>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</si>
  <si>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</si>
  <si>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</si>
  <si>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</si>
  <si>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</si>
  <si>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</si>
  <si>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</si>
  <si>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</si>
  <si>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</si>
  <si>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</si>
  <si>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</si>
  <si>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</si>
  <si>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</si>
  <si>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</si>
  <si>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</si>
  <si>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</si>
  <si>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</si>
  <si>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</si>
  <si>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</si>
  <si>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</si>
  <si>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</si>
  <si>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</si>
  <si>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</si>
  <si>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</si>
  <si>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</si>
  <si>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</si>
  <si>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</si>
  <si>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</si>
  <si>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</si>
  <si>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</si>
  <si>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</si>
  <si>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</si>
  <si>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</si>
  <si>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</si>
  <si>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</si>
  <si>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</si>
  <si>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</si>
  <si>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</si>
  <si>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</si>
  <si>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</si>
  <si>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</si>
  <si>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</si>
  <si>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</si>
  <si>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</si>
  <si>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</si>
  <si>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</si>
  <si>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</si>
  <si>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</si>
  <si>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</si>
  <si>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</si>
  <si>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</si>
  <si>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</si>
  <si>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</si>
  <si>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</si>
  <si>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</si>
  <si>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</si>
  <si>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</si>
  <si>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</si>
  <si>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</si>
  <si>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</si>
  <si>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</si>
  <si>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</si>
  <si>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</si>
  <si>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</si>
  <si>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</si>
  <si>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</si>
  <si>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</si>
  <si>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</si>
  <si>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</si>
  <si>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</si>
  <si>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</si>
  <si>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</si>
  <si>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</si>
  <si>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</si>
  <si>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</si>
  <si>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</si>
  <si>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</si>
  <si>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</si>
  <si>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</si>
  <si>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</si>
  <si>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</si>
  <si>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</si>
  <si>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</si>
  <si>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</si>
  <si>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</si>
  <si>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</si>
  <si>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</si>
  <si>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</si>
  <si>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</si>
  <si>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</si>
  <si>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</si>
  <si>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</si>
  <si>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</si>
  <si>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</si>
  <si>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</si>
  <si>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</si>
  <si>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</si>
  <si>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</si>
  <si>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</si>
  <si>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</si>
  <si>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</si>
  <si>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</si>
  <si>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</si>
  <si>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</si>
  <si>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</si>
  <si>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</si>
  <si>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</si>
  <si>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</si>
  <si>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</si>
  <si>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</si>
  <si>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</si>
  <si>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</si>
  <si>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</si>
  <si>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</si>
  <si>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</si>
  <si>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</si>
  <si>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</si>
  <si>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</si>
  <si>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</si>
  <si>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</si>
  <si>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</si>
  <si>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</si>
  <si>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</si>
  <si>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</si>
  <si>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</si>
  <si>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</si>
  <si>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</si>
  <si>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</si>
  <si>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</si>
  <si>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</si>
  <si>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</si>
  <si>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</si>
  <si>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</si>
  <si>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</si>
  <si>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</si>
  <si>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</si>
  <si>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</si>
  <si>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</si>
  <si>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</si>
  <si>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</si>
  <si>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</si>
  <si>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</si>
  <si>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</si>
  <si>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</si>
  <si>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</si>
  <si>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</si>
  <si>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</si>
  <si>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</si>
  <si>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</si>
  <si>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</si>
  <si>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</si>
  <si>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</si>
  <si>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</si>
  <si>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</si>
  <si>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</si>
  <si>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</si>
  <si>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</si>
  <si>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</si>
  <si>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</si>
  <si>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</si>
  <si>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</si>
  <si>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</si>
  <si>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</si>
  <si>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</si>
  <si>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</si>
  <si>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</si>
  <si>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</si>
  <si>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</si>
  <si>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</si>
  <si>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</si>
  <si>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</si>
  <si>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</si>
  <si>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</si>
  <si>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</si>
  <si>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</si>
  <si>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</si>
  <si>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</si>
  <si>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</si>
  <si>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</si>
  <si>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</si>
  <si>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</si>
  <si>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</si>
  <si>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</si>
  <si>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</si>
  <si>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</si>
  <si>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</si>
  <si>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</si>
  <si>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</si>
  <si>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</si>
  <si>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</si>
  <si>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</si>
  <si>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</si>
  <si>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</si>
  <si>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</si>
  <si>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</si>
  <si>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</si>
  <si>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</si>
  <si>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</si>
  <si>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</si>
  <si>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</si>
  <si>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</si>
  <si>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</si>
  <si>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</si>
  <si>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</si>
  <si>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</si>
  <si>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</si>
  <si>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</si>
  <si>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</si>
  <si>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</si>
  <si>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</si>
  <si>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</si>
  <si>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</si>
  <si>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</si>
  <si>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</si>
  <si>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</si>
  <si>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</si>
  <si>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</si>
  <si>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</si>
  <si>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</si>
  <si>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</si>
  <si>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</si>
  <si>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</si>
  <si>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</si>
  <si>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</si>
  <si>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</si>
  <si>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</si>
  <si>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</si>
  <si>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</si>
  <si>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</si>
  <si>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</si>
  <si>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</si>
  <si>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</si>
  <si>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</si>
  <si>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</si>
  <si>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</si>
  <si>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</si>
  <si>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</si>
  <si>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</si>
  <si>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</si>
  <si>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</si>
  <si>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</si>
  <si>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</si>
  <si>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</si>
  <si>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</si>
  <si>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</si>
  <si>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</si>
  <si>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</si>
  <si>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</si>
  <si>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</si>
  <si>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</si>
  <si>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</si>
  <si>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</si>
  <si>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</si>
  <si>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</si>
  <si>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</si>
  <si>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</si>
  <si>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</si>
  <si>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</si>
  <si>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</si>
  <si>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</si>
  <si>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</si>
  <si>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</si>
  <si>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</si>
  <si>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</si>
  <si>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</si>
  <si>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</si>
  <si>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</si>
  <si>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</si>
  <si>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</si>
  <si>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</si>
  <si>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</si>
  <si>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</si>
  <si>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</si>
  <si>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</si>
  <si>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</si>
  <si>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</si>
  <si>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</si>
  <si>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</si>
  <si>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</si>
  <si>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</si>
  <si>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</si>
  <si>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</si>
  <si>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</si>
  <si>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</si>
  <si>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</si>
  <si>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</si>
  <si>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</si>
  <si>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</si>
  <si>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</si>
  <si>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</si>
  <si>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</si>
  <si>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</si>
  <si>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</si>
  <si>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</si>
  <si>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</si>
  <si>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</si>
  <si>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</si>
  <si>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</si>
  <si>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</si>
  <si>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</si>
  <si>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</si>
  <si>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</si>
  <si>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</si>
  <si>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</si>
  <si>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</si>
  <si>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</si>
  <si>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</si>
  <si>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</si>
  <si>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</si>
  <si>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</si>
  <si>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</si>
  <si>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</si>
  <si>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</si>
  <si>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</si>
  <si>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</si>
  <si>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</si>
  <si>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</si>
  <si>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</si>
  <si>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</si>
  <si>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</si>
  <si>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</si>
  <si>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</si>
  <si>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</si>
  <si>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</si>
  <si>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</si>
  <si>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</si>
  <si>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</si>
  <si>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</si>
  <si>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</si>
  <si>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</si>
  <si>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</si>
  <si>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</si>
  <si>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</si>
  <si>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</si>
  <si>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</si>
  <si>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</si>
  <si>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</si>
  <si>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</si>
  <si>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</si>
  <si>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</si>
  <si>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</si>
  <si>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</si>
  <si>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</si>
  <si>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</si>
  <si>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</si>
  <si>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</si>
  <si>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</si>
  <si>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</si>
  <si>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</si>
  <si>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</si>
  <si>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</si>
  <si>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</si>
  <si>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</si>
  <si>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</si>
  <si>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</si>
  <si>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</si>
  <si>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</si>
  <si>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</si>
  <si>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</si>
  <si>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</si>
  <si>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</si>
  <si>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</si>
  <si>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</si>
  <si>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</si>
  <si>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</si>
  <si>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</si>
  <si>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</si>
  <si>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</si>
  <si>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</si>
  <si>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</si>
  <si>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</si>
  <si>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</si>
  <si>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</si>
  <si>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</si>
  <si>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</si>
  <si>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</si>
  <si>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</si>
  <si>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</si>
  <si>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</si>
  <si>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</si>
  <si>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</si>
  <si>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</si>
  <si>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</si>
  <si>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</si>
  <si>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</si>
  <si>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</si>
  <si>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</si>
  <si>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</si>
  <si>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</si>
  <si>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</si>
  <si>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</si>
  <si>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</si>
  <si>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</si>
  <si>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</si>
  <si>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</si>
  <si>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</si>
  <si>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</si>
  <si>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</si>
  <si>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</si>
  <si>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</si>
  <si>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</si>
  <si>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</si>
  <si>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</si>
  <si>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</si>
  <si>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</si>
  <si>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</si>
  <si>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</si>
  <si>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</si>
  <si>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</si>
  <si>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</si>
  <si>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</si>
  <si>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</si>
  <si>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</si>
  <si>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</si>
  <si>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</si>
  <si>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</si>
  <si>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</si>
  <si>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</si>
  <si>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</si>
  <si>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</si>
  <si>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</si>
  <si>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</si>
  <si>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</si>
  <si>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</si>
  <si>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</si>
  <si>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</si>
  <si>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</si>
  <si>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</si>
  <si>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</si>
  <si>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</si>
  <si>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</si>
  <si>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</si>
  <si>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</si>
  <si>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</si>
  <si>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</si>
  <si>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</si>
  <si>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</si>
  <si>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</si>
  <si>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</si>
  <si>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</si>
  <si>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</si>
  <si>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</si>
  <si>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</si>
  <si>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</si>
  <si>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</si>
  <si>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</si>
  <si>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</si>
  <si>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</si>
  <si>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</si>
  <si>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</si>
  <si>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</si>
  <si>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</si>
  <si>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</si>
  <si>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</si>
  <si>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</si>
  <si>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</si>
  <si>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</si>
  <si>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</si>
  <si>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</si>
  <si>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</si>
  <si>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</si>
  <si>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</si>
  <si>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</si>
  <si>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</si>
  <si>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</si>
  <si>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</si>
  <si>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</si>
  <si>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</si>
  <si>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</si>
  <si>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</si>
  <si>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</si>
  <si>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</si>
  <si>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</si>
  <si>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</si>
  <si>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</si>
  <si>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</si>
  <si>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</si>
  <si>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</si>
  <si>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</si>
  <si>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</si>
  <si>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</si>
  <si>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</si>
  <si>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</si>
  <si>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</si>
  <si>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</si>
  <si>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</si>
  <si>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</si>
  <si>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</si>
  <si>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</si>
  <si>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</si>
  <si>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</si>
  <si>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</si>
  <si>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</si>
  <si>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</si>
  <si>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</si>
  <si>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</si>
  <si>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</si>
  <si>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</si>
  <si>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</si>
  <si>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</si>
  <si>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</si>
  <si>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</si>
  <si>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</si>
  <si>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</si>
  <si>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</si>
  <si>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</si>
  <si>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</si>
  <si>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</si>
  <si>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</si>
  <si>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</si>
  <si>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</si>
  <si>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</si>
  <si>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</si>
  <si>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</si>
  <si>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</si>
  <si>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</si>
  <si>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</si>
  <si>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</si>
  <si>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</si>
  <si>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</si>
  <si>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</si>
  <si>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</si>
  <si>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โรงแรม โนโวเทล กรุงเทพ สุขุมวิท 20</t>
  </si>
  <si>
    <t>19/9 ซ. สุขุมวิท 20 แขวงคลองเตย เขตคลองเตย กรุงเทพมหานคร 10110</t>
  </si>
  <si>
    <t>https://maps.app.goo.gl/QChH6vuRVRy4Fw6W9</t>
  </si>
  <si>
    <t>คุณสุรศักดิ์</t>
  </si>
  <si>
    <t>086-372-1351</t>
  </si>
  <si>
    <t>สำรวจแนวสายเพื่อให้บริการ</t>
  </si>
  <si>
    <t>เบื้องต้นลูกค้าสะดวกวันที่ 22/10/2024 ค่ะ</t>
  </si>
  <si>
    <t>HP20240100079</t>
  </si>
  <si>
    <t>ขอคิวให้ผู้รับเหมาดูหน้างานกับทีม SE เพื่อประเมินราคาด้วยนะคะ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</si>
</sst>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16" fillId="0" borderId="5" xfId="2" applyBorder="1" applyAlignment="1" applyProtection="1">
      <alignment horizontal="left" vertical="center"/>
      <protection locked="0"/>
    </xf>
    <xf numFmtId="0" fontId="28" fillId="0" borderId="6" xfId="2" applyFont="1" applyBorder="1" applyAlignment="1" applyProtection="1">
      <alignment horizontal="left" vertical="center"/>
      <protection locked="0"/>
    </xf>
    <xf numFmtId="0" fontId="28" fillId="0" borderId="7" xfId="2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QChH6vuRVRy4Fw6W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50" zoomScaleNormal="50" zoomScaleSheetLayoutView="85" workbookViewId="0">
      <selection activeCell="E31" sqref="E31:O31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8"/>
      <c r="B1" s="139"/>
      <c r="C1" s="139"/>
      <c r="D1" s="139"/>
      <c r="E1" s="139"/>
      <c r="F1" s="137" t="s">
        <v>259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75" t="s">
        <v>121</v>
      </c>
      <c r="B2" s="176"/>
      <c r="C2" s="155" t="s">
        <v>5</v>
      </c>
      <c r="D2" s="155"/>
      <c r="E2" s="155"/>
      <c r="F2" s="176" t="s">
        <v>146</v>
      </c>
      <c r="G2" s="176"/>
      <c r="H2" s="155" t="s">
        <v>18</v>
      </c>
      <c r="I2" s="155"/>
      <c r="J2" s="155"/>
      <c r="K2" s="155"/>
      <c r="L2" s="155"/>
      <c r="M2" s="176" t="s">
        <v>249</v>
      </c>
      <c r="N2" s="176"/>
      <c r="O2" s="72" t="s">
        <v>561</v>
      </c>
    </row>
    <row r="3" spans="1:15" ht="30">
      <c r="A3" s="175" t="s">
        <v>256</v>
      </c>
      <c r="B3" s="176"/>
      <c r="C3" s="155" t="s">
        <v>415</v>
      </c>
      <c r="D3" s="155"/>
      <c r="E3" s="155"/>
      <c r="F3" s="176" t="s">
        <v>9</v>
      </c>
      <c r="G3" s="176"/>
      <c r="H3" s="156" t="str">
        <f>VLOOKUP(C3,'Ref.3'!C3:D32,2,0)</f>
        <v>Sales Executive</v>
      </c>
      <c r="I3" s="156"/>
      <c r="J3" s="156"/>
      <c r="K3" s="73" t="s">
        <v>248</v>
      </c>
      <c r="L3" s="74" t="str">
        <f>VLOOKUP(C3,'Ref.3'!C3:E32,3,0)</f>
        <v>065-238-7604</v>
      </c>
      <c r="M3" s="176" t="s">
        <v>0</v>
      </c>
      <c r="N3" s="176"/>
      <c r="O3" s="75">
        <v>45370</v>
      </c>
    </row>
    <row r="4" spans="1:15" ht="30">
      <c r="A4" s="175" t="s">
        <v>250</v>
      </c>
      <c r="B4" s="176"/>
      <c r="C4" s="155" t="s">
        <v>12</v>
      </c>
      <c r="D4" s="155"/>
      <c r="E4" s="155"/>
      <c r="F4" s="176" t="s">
        <v>252</v>
      </c>
      <c r="G4" s="176"/>
      <c r="H4" s="156" t="str">
        <f>VLOOKUP(C5,'Ref2'!B4:G31,6,0)</f>
        <v>นายมานพ เป่าไม้</v>
      </c>
      <c r="I4" s="156"/>
      <c r="J4" s="156"/>
      <c r="K4" s="73" t="s">
        <v>248</v>
      </c>
      <c r="L4" s="74" t="str">
        <f>VLOOKUP(C5,'Ref2'!B4:H31,7,0)</f>
        <v>089-495-3695</v>
      </c>
      <c r="M4" s="156" t="s">
        <v>421</v>
      </c>
      <c r="N4" s="156"/>
      <c r="O4" s="207"/>
    </row>
    <row r="5" spans="1:15" ht="30">
      <c r="A5" s="76"/>
      <c r="B5" s="73" t="s">
        <v>117</v>
      </c>
      <c r="C5" s="155" t="s">
        <v>185</v>
      </c>
      <c r="D5" s="155"/>
      <c r="E5" s="155"/>
      <c r="F5" s="176" t="s">
        <v>119</v>
      </c>
      <c r="G5" s="176"/>
      <c r="H5" s="156" t="str">
        <f>VLOOKUP(C5,'Ref2'!B4:C31,2,0)</f>
        <v>LK</v>
      </c>
      <c r="I5" s="156"/>
      <c r="J5" s="156"/>
      <c r="K5" s="73" t="s">
        <v>257</v>
      </c>
      <c r="L5" s="74" t="str">
        <f>VLOOKUP(C5,'Ref2'!B4:F31,5,0)</f>
        <v>C</v>
      </c>
      <c r="M5" s="155" t="s">
        <v>143</v>
      </c>
      <c r="N5" s="155"/>
      <c r="O5" s="208"/>
    </row>
    <row r="6" spans="1:15" ht="28.8">
      <c r="A6" s="175" t="s">
        <v>123</v>
      </c>
      <c r="B6" s="176"/>
      <c r="C6" s="156" t="str">
        <f>$C$5</f>
        <v>สุขุมวิท</v>
      </c>
      <c r="D6" s="156"/>
      <c r="E6" s="156"/>
      <c r="F6" s="176" t="s">
        <v>253</v>
      </c>
      <c r="G6" s="176"/>
      <c r="H6" s="156" t="str">
        <f>VLOOKUP(C5,'Ref2'!B4:C31,2,0)</f>
        <v>LK</v>
      </c>
      <c r="I6" s="156"/>
      <c r="J6" s="156"/>
      <c r="K6" s="73" t="s">
        <v>258</v>
      </c>
      <c r="L6" s="74" t="str">
        <f>VLOOKUP(C5,'Ref2'!B4:D31,3,0)</f>
        <v>C</v>
      </c>
      <c r="M6" s="209" t="str">
        <f>VLOOKUP(M5,'Ref2'!O20:P24,2,0)</f>
        <v>Sales Co-ordinator manager</v>
      </c>
      <c r="N6" s="209"/>
      <c r="O6" s="210"/>
    </row>
    <row r="7" spans="1:15" ht="30.6" thickBot="1">
      <c r="A7" s="177" t="s">
        <v>255</v>
      </c>
      <c r="B7" s="165"/>
      <c r="C7" s="159" t="s">
        <v>236</v>
      </c>
      <c r="D7" s="159"/>
      <c r="E7" s="159"/>
      <c r="F7" s="165" t="s">
        <v>147</v>
      </c>
      <c r="G7" s="165"/>
      <c r="H7" s="203" t="s">
        <v>150</v>
      </c>
      <c r="I7" s="203"/>
      <c r="J7" s="203"/>
      <c r="K7" s="77" t="s">
        <v>283</v>
      </c>
      <c r="L7" s="159"/>
      <c r="M7" s="159"/>
      <c r="N7" s="159"/>
      <c r="O7" s="160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78" t="s">
        <v>3</v>
      </c>
      <c r="C10" s="178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26.25" customHeight="1">
      <c r="A11" s="82">
        <v>1</v>
      </c>
      <c r="B11" s="163" t="s">
        <v>8</v>
      </c>
      <c r="C11" s="164"/>
      <c r="D11" s="214" t="s">
        <v>554</v>
      </c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6"/>
    </row>
    <row r="12" spans="1:15" ht="33.75" customHeight="1">
      <c r="A12" s="83">
        <v>2</v>
      </c>
      <c r="B12" s="161" t="s">
        <v>251</v>
      </c>
      <c r="C12" s="162"/>
      <c r="D12" s="217" t="s">
        <v>555</v>
      </c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9"/>
    </row>
    <row r="13" spans="1:15" ht="31.5" customHeight="1">
      <c r="A13" s="83">
        <v>3</v>
      </c>
      <c r="B13" s="161" t="s">
        <v>94</v>
      </c>
      <c r="C13" s="162"/>
      <c r="D13" s="220" t="s">
        <v>556</v>
      </c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2"/>
    </row>
    <row r="14" spans="1:15" ht="33" customHeight="1">
      <c r="A14" s="83">
        <v>4</v>
      </c>
      <c r="B14" s="161" t="s">
        <v>405</v>
      </c>
      <c r="C14" s="162"/>
      <c r="D14" s="217" t="s">
        <v>557</v>
      </c>
      <c r="E14" s="218"/>
      <c r="F14" s="218"/>
      <c r="G14" s="218"/>
      <c r="H14" s="84" t="s">
        <v>403</v>
      </c>
      <c r="I14" s="213" t="s">
        <v>558</v>
      </c>
      <c r="J14" s="157"/>
      <c r="K14" s="84" t="s">
        <v>404</v>
      </c>
      <c r="L14" s="85"/>
      <c r="M14" s="84" t="s">
        <v>408</v>
      </c>
      <c r="N14" s="157"/>
      <c r="O14" s="158"/>
    </row>
    <row r="15" spans="1:15" ht="28.8">
      <c r="A15" s="83">
        <v>5</v>
      </c>
      <c r="B15" s="161" t="s">
        <v>406</v>
      </c>
      <c r="C15" s="162"/>
      <c r="D15" s="181"/>
      <c r="E15" s="157"/>
      <c r="F15" s="157"/>
      <c r="G15" s="157"/>
      <c r="H15" s="84" t="s">
        <v>403</v>
      </c>
      <c r="I15" s="213"/>
      <c r="J15" s="157"/>
      <c r="K15" s="84" t="s">
        <v>404</v>
      </c>
      <c r="L15" s="118"/>
      <c r="M15" s="84" t="s">
        <v>408</v>
      </c>
      <c r="N15" s="157"/>
      <c r="O15" s="158"/>
    </row>
    <row r="16" spans="1:15" ht="28.8">
      <c r="A16" s="83">
        <v>6</v>
      </c>
      <c r="B16" s="169" t="s">
        <v>114</v>
      </c>
      <c r="C16" s="169"/>
      <c r="D16" s="204" t="s">
        <v>401</v>
      </c>
      <c r="E16" s="205"/>
      <c r="F16" s="205"/>
      <c r="G16" s="205"/>
      <c r="H16" s="86" t="s">
        <v>410</v>
      </c>
      <c r="I16" s="206"/>
      <c r="J16" s="198"/>
      <c r="K16" s="86" t="s">
        <v>518</v>
      </c>
      <c r="L16" s="87"/>
      <c r="M16" s="86" t="s">
        <v>411</v>
      </c>
      <c r="N16" s="211"/>
      <c r="O16" s="212"/>
    </row>
    <row r="17" spans="1:18" ht="28.8">
      <c r="A17" s="83">
        <v>7</v>
      </c>
      <c r="B17" s="169" t="s">
        <v>409</v>
      </c>
      <c r="C17" s="169"/>
      <c r="D17" s="179">
        <v>1</v>
      </c>
      <c r="E17" s="180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>
        <v>244</v>
      </c>
      <c r="O17" s="92" t="s">
        <v>254</v>
      </c>
      <c r="P17" s="40"/>
    </row>
    <row r="18" spans="1:18" ht="28.8">
      <c r="A18" s="83">
        <v>8</v>
      </c>
      <c r="B18" s="169" t="s">
        <v>340</v>
      </c>
      <c r="C18" s="169"/>
      <c r="D18" s="197"/>
      <c r="E18" s="198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69" t="s">
        <v>11</v>
      </c>
      <c r="C19" s="169"/>
      <c r="D19" s="148"/>
      <c r="E19" s="149"/>
      <c r="F19" s="171"/>
      <c r="G19" s="171"/>
      <c r="H19" s="171"/>
      <c r="I19" s="173" t="s">
        <v>514</v>
      </c>
      <c r="J19" s="174"/>
      <c r="K19" s="93"/>
      <c r="L19" s="141"/>
      <c r="M19" s="141"/>
      <c r="N19" s="141"/>
      <c r="O19" s="94" t="s">
        <v>515</v>
      </c>
    </row>
    <row r="20" spans="1:18" ht="29.4" thickBot="1">
      <c r="A20" s="95">
        <v>10</v>
      </c>
      <c r="B20" s="170" t="s">
        <v>510</v>
      </c>
      <c r="C20" s="170"/>
      <c r="D20" s="200" t="s">
        <v>546</v>
      </c>
      <c r="E20" s="201"/>
      <c r="F20" s="199"/>
      <c r="G20" s="199"/>
      <c r="H20" s="96" t="s">
        <v>284</v>
      </c>
      <c r="I20" s="202"/>
      <c r="J20" s="202"/>
      <c r="K20" s="97" t="s">
        <v>285</v>
      </c>
      <c r="L20" s="172"/>
      <c r="M20" s="172"/>
      <c r="N20" s="96" t="s">
        <v>286</v>
      </c>
      <c r="O20" s="98"/>
      <c r="R20" s="41"/>
    </row>
    <row r="21" spans="1:18" ht="28.8">
      <c r="A21" s="190">
        <v>11</v>
      </c>
      <c r="B21" s="167" t="s">
        <v>369</v>
      </c>
      <c r="C21" s="167"/>
      <c r="D21" s="193" t="s">
        <v>363</v>
      </c>
      <c r="E21" s="193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8">
      <c r="A22" s="191"/>
      <c r="B22" s="168"/>
      <c r="C22" s="168"/>
      <c r="D22" s="193" t="s">
        <v>390</v>
      </c>
      <c r="E22" s="193"/>
      <c r="F22" s="171"/>
      <c r="G22" s="171"/>
      <c r="H22" s="101" t="s">
        <v>391</v>
      </c>
      <c r="I22" s="192"/>
      <c r="J22" s="192"/>
      <c r="K22" s="102"/>
      <c r="L22" s="102"/>
      <c r="M22" s="102"/>
      <c r="N22" s="102"/>
      <c r="O22" s="103"/>
    </row>
    <row r="23" spans="1:18" ht="28.8">
      <c r="A23" s="104">
        <v>12</v>
      </c>
      <c r="B23" s="166" t="s">
        <v>367</v>
      </c>
      <c r="C23" s="166"/>
      <c r="D23" s="101">
        <v>1</v>
      </c>
      <c r="E23" s="144" t="s">
        <v>397</v>
      </c>
      <c r="F23" s="144"/>
      <c r="G23" s="101">
        <v>2</v>
      </c>
      <c r="H23" s="144" t="s">
        <v>398</v>
      </c>
      <c r="I23" s="144"/>
      <c r="J23" s="101">
        <v>3</v>
      </c>
      <c r="K23" s="144" t="s">
        <v>400</v>
      </c>
      <c r="L23" s="144"/>
      <c r="M23" s="105">
        <v>4</v>
      </c>
      <c r="N23" s="144" t="s">
        <v>399</v>
      </c>
      <c r="O23" s="145"/>
    </row>
    <row r="24" spans="1:18" ht="28.8">
      <c r="A24" s="104">
        <v>13</v>
      </c>
      <c r="B24" s="106" t="s">
        <v>365</v>
      </c>
      <c r="C24" s="106"/>
      <c r="D24" s="101">
        <v>1</v>
      </c>
      <c r="E24" s="144" t="s">
        <v>394</v>
      </c>
      <c r="F24" s="144"/>
      <c r="G24" s="101">
        <v>2</v>
      </c>
      <c r="H24" s="144" t="s">
        <v>395</v>
      </c>
      <c r="I24" s="144"/>
      <c r="J24" s="101">
        <v>3</v>
      </c>
      <c r="K24" s="144" t="s">
        <v>396</v>
      </c>
      <c r="L24" s="144"/>
      <c r="M24" s="105">
        <v>4</v>
      </c>
      <c r="N24" s="144"/>
      <c r="O24" s="145"/>
    </row>
    <row r="25" spans="1:18" ht="28.8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8">
      <c r="A26" s="104">
        <v>15</v>
      </c>
      <c r="B26" s="166" t="s">
        <v>372</v>
      </c>
      <c r="C26" s="166"/>
      <c r="D26" s="194" t="s">
        <v>370</v>
      </c>
      <c r="E26" s="195"/>
      <c r="F26" s="171"/>
      <c r="G26" s="171"/>
      <c r="H26" s="171"/>
      <c r="I26" s="171"/>
      <c r="J26" s="195" t="s">
        <v>371</v>
      </c>
      <c r="K26" s="195"/>
      <c r="L26" s="171"/>
      <c r="M26" s="171"/>
      <c r="N26" s="171"/>
      <c r="O26" s="196"/>
    </row>
    <row r="27" spans="1:18" ht="28.8">
      <c r="A27" s="104">
        <v>16</v>
      </c>
      <c r="B27" s="166" t="s">
        <v>99</v>
      </c>
      <c r="C27" s="16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2">
        <v>17</v>
      </c>
      <c r="B28" s="184" t="s">
        <v>96</v>
      </c>
      <c r="C28" s="185"/>
      <c r="D28" s="107" t="s">
        <v>310</v>
      </c>
      <c r="E28" s="150" t="s">
        <v>559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2"/>
      <c r="B29" s="186"/>
      <c r="C29" s="187"/>
      <c r="D29" s="107" t="s">
        <v>311</v>
      </c>
      <c r="E29" s="150" t="s">
        <v>562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2"/>
      <c r="B30" s="186"/>
      <c r="C30" s="187"/>
      <c r="D30" s="107" t="s">
        <v>312</v>
      </c>
      <c r="E30" s="150" t="s">
        <v>560</v>
      </c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2"/>
      <c r="B31" s="186"/>
      <c r="C31" s="187"/>
      <c r="D31" s="107" t="s">
        <v>313</v>
      </c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6" thickBot="1">
      <c r="A32" s="183"/>
      <c r="B32" s="188"/>
      <c r="C32" s="189"/>
      <c r="D32" s="108" t="s">
        <v>544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49EF3B2F-6E3D-4FD3-A038-602A47BE7B09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H15" sqref="H15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2024-10-18T09:05:28Z</dcterms:modified>
  <cp:category/>
  <cp:contentStatus/>
</cp:coreProperties>
</file>