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เปิดเคสสำรวจ\"/>
    </mc:Choice>
  </mc:AlternateContent>
  <xr:revisionPtr revIDLastSave="0" documentId="8_{88984B12-8508-4FD0-A428-F1FB44B0B3A8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<sst xmlns="http://schemas.openxmlformats.org/spreadsheetml/2006/main" count="1077" uniqueCount="594">
  <si>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</si>
  <si>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</si>
  <si>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</si>
  <si>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</si>
  <si>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</si>
  <si>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</si>
  <si>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</si>
  <si>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</si>
  <si>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</si>
  <si>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</si>
  <si>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</si>
  <si>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</si>
  <si>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</si>
  <si>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</si>
  <si>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</si>
  <si>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</si>
  <si>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</si>
  <si>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</si>
  <si>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</si>
  <si>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</si>
  <si>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</si>
  <si>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</si>
  <si>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</si>
  <si>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</si>
  <si>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</si>
  <si>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</si>
  <si>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</si>
  <si>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</si>
  <si>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</si>
  <si>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</si>
  <si>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</si>
  <si>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</si>
  <si>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</si>
  <si>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</si>
  <si>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</si>
  <si>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</si>
  <si>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</si>
  <si>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</si>
  <si>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</si>
  <si>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</si>
  <si>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</si>
  <si>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</si>
  <si>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</si>
  <si>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</si>
  <si>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</si>
  <si>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</si>
  <si>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</si>
  <si>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</si>
  <si>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</si>
  <si>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</si>
  <si>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</si>
  <si>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</si>
  <si>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</si>
  <si>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</si>
  <si>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</si>
  <si>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</si>
  <si>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</si>
  <si>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</si>
  <si>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</si>
  <si>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</si>
  <si>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</si>
  <si>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</si>
  <si>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</si>
  <si>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</si>
  <si>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</si>
  <si>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</si>
  <si>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</si>
  <si>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</si>
  <si>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</si>
  <si>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</si>
  <si>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</si>
  <si>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</si>
  <si>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</si>
  <si>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</si>
  <si>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</si>
  <si>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</si>
  <si>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</si>
  <si>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</si>
  <si>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</si>
  <si>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</si>
  <si>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</si>
  <si>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</si>
  <si>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</si>
  <si>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</si>
  <si>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</si>
  <si>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</si>
  <si>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</si>
  <si>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</si>
  <si>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</si>
  <si>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</si>
  <si>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</si>
  <si>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</si>
  <si>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</si>
  <si>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</si>
  <si>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</si>
  <si>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</si>
  <si>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</si>
  <si>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</si>
  <si>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</si>
  <si>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</si>
  <si>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</si>
  <si>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</si>
  <si>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</si>
  <si>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</si>
  <si>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</si>
  <si>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</si>
  <si>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</si>
  <si>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</si>
  <si>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</si>
  <si>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</si>
  <si>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</si>
  <si>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</si>
  <si>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</si>
  <si>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</si>
  <si>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</si>
  <si>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</si>
  <si>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</si>
  <si>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</si>
  <si>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</si>
  <si>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</si>
  <si>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</si>
  <si>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</si>
  <si>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</si>
  <si>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</si>
  <si>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</si>
  <si>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</si>
  <si>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</si>
  <si>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</si>
  <si>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</si>
  <si>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</si>
  <si>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</si>
  <si>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</si>
  <si>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</si>
  <si>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</si>
  <si>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</si>
  <si>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</si>
  <si>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</si>
  <si>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</si>
  <si>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</si>
  <si>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</si>
  <si>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</si>
  <si>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</si>
  <si>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</si>
  <si>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</si>
  <si>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</si>
  <si>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</si>
  <si>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</si>
  <si>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</si>
  <si>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</si>
  <si>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</si>
  <si>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</si>
  <si>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</si>
  <si>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</si>
  <si>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</si>
  <si>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</si>
  <si>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</si>
  <si>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</si>
  <si>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</si>
  <si>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</si>
  <si>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</si>
  <si>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</si>
  <si>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</si>
  <si>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</si>
  <si>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</si>
  <si>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</si>
  <si>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</si>
  <si>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</si>
  <si>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</si>
  <si>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</si>
  <si>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</si>
  <si>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</si>
  <si>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</si>
  <si>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</si>
  <si>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</si>
  <si>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</si>
  <si>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</si>
  <si>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</si>
  <si>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</si>
  <si>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</si>
  <si>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</si>
  <si>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</si>
  <si>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</si>
  <si>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</si>
  <si>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</si>
  <si>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</si>
  <si>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</si>
  <si>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</si>
  <si>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</si>
  <si>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</si>
  <si>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</si>
  <si>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</si>
  <si>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</si>
  <si>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</si>
  <si>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</si>
  <si>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</si>
  <si>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</si>
  <si>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</si>
  <si>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</si>
  <si>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</si>
  <si>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</si>
  <si>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</si>
  <si>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</si>
  <si>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</si>
  <si>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</si>
  <si>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</si>
  <si>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</si>
  <si>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</si>
  <si>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</si>
  <si>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</si>
  <si>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</si>
  <si>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</si>
  <si>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</si>
  <si>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</si>
  <si>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</si>
  <si>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</si>
  <si>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</si>
  <si>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</si>
  <si>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</si>
  <si>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</si>
  <si>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</si>
  <si>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</si>
  <si>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</si>
  <si>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</si>
  <si>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</si>
  <si>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</si>
  <si>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</si>
  <si>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</si>
  <si>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</si>
  <si>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</si>
  <si>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</si>
  <si>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</si>
  <si>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</si>
  <si>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</si>
  <si>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</si>
  <si>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</si>
  <si>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</si>
  <si>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</si>
  <si>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</si>
  <si>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</si>
  <si>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</si>
  <si>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</si>
  <si>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</si>
  <si>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</si>
  <si>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</si>
  <si>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</si>
  <si>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</si>
  <si>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</si>
  <si>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</si>
  <si>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</si>
  <si>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</si>
  <si>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</si>
  <si>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</si>
  <si>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</si>
  <si>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</si>
  <si>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</si>
  <si>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</si>
  <si>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</si>
  <si>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</si>
  <si>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</si>
  <si>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</si>
  <si>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</si>
  <si>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</si>
  <si>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</si>
  <si>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</si>
  <si>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</si>
  <si>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</si>
  <si>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</si>
  <si>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</si>
  <si>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</si>
  <si>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</si>
  <si>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</si>
  <si>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</si>
  <si>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</si>
  <si>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</si>
  <si>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</si>
  <si>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</si>
  <si>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</si>
  <si>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</si>
  <si>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</si>
  <si>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</si>
  <si>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</si>
  <si>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</si>
  <si>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</si>
  <si>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</si>
  <si>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</si>
  <si>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</si>
  <si>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</si>
  <si>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</si>
  <si>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</si>
  <si>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</si>
  <si>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</si>
  <si>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</si>
  <si>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</si>
  <si>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</si>
  <si>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</si>
  <si>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</si>
  <si>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</si>
  <si>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</si>
  <si>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</si>
  <si>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</si>
  <si>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</si>
  <si>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</si>
  <si>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</si>
  <si>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</si>
  <si>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</si>
  <si>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</si>
  <si>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</si>
  <si>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</si>
  <si>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</si>
  <si>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</si>
  <si>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</si>
  <si>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</si>
  <si>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</si>
  <si>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</si>
  <si>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</si>
  <si>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</si>
  <si>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</si>
  <si>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</si>
  <si>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</si>
  <si>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</si>
  <si>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</si>
  <si>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</si>
  <si>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</si>
  <si>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</si>
  <si>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</si>
  <si>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</si>
  <si>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</si>
  <si>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</si>
  <si>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</si>
  <si>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</si>
  <si>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</si>
  <si>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</si>
  <si>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</si>
  <si>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</si>
  <si>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</si>
  <si>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</si>
  <si>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</si>
  <si>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</si>
  <si>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</si>
  <si>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</si>
  <si>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</si>
  <si>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</si>
  <si>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</si>
  <si>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</si>
  <si>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</si>
  <si>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</si>
  <si>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</si>
  <si>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</si>
  <si>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</si>
  <si>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</si>
  <si>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</si>
  <si>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</si>
  <si>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</si>
  <si>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</si>
  <si>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</si>
  <si>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</si>
  <si>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</si>
  <si>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</si>
  <si>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</si>
  <si>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</si>
  <si>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</si>
  <si>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</si>
  <si>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</si>
  <si>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</si>
  <si>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</si>
  <si>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</si>
  <si>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</si>
  <si>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</si>
  <si>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</si>
  <si>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</si>
  <si>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</si>
  <si>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</si>
  <si>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</si>
  <si>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</si>
  <si>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</si>
  <si>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</si>
  <si>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</si>
  <si>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</si>
  <si>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</si>
  <si>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</si>
  <si>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</si>
  <si>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</si>
  <si>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</si>
  <si>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</si>
  <si>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</si>
  <si>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</si>
  <si>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</si>
  <si>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</si>
  <si>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</si>
  <si>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</si>
  <si>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</si>
  <si>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</si>
  <si>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</si>
  <si>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</si>
  <si>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</si>
  <si>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</si>
  <si>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</si>
  <si>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</si>
  <si>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</si>
  <si>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</si>
  <si>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</si>
  <si>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</si>
  <si>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</si>
  <si>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</si>
  <si>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</si>
  <si>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</si>
  <si>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</si>
  <si>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</si>
  <si>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</si>
  <si>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</si>
  <si>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</si>
  <si>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</si>
  <si>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</si>
  <si>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</si>
  <si>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</si>
  <si>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</si>
  <si>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</si>
  <si>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</si>
  <si>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</si>
  <si>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</si>
  <si>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</si>
  <si>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</si>
  <si>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</si>
  <si>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</si>
  <si>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</si>
  <si>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</si>
  <si>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</si>
  <si>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</si>
  <si>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</si>
  <si>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</si>
  <si>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</si>
  <si>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</si>
  <si>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</si>
  <si>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</si>
  <si>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</si>
  <si>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</si>
  <si>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</si>
  <si>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</si>
  <si>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</si>
  <si>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</si>
  <si>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</si>
  <si>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</si>
  <si>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</si>
  <si>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</si>
  <si>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</si>
  <si>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</si>
  <si>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</si>
  <si>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</si>
  <si>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</si>
  <si>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</si>
  <si>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</si>
  <si>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</si>
  <si>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</si>
  <si>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</si>
  <si>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</si>
  <si>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</si>
  <si>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</si>
  <si>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</si>
  <si>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</si>
  <si>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</si>
  <si>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</si>
  <si>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</si>
  <si>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</si>
  <si>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</si>
  <si>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</si>
  <si>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</si>
  <si>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</si>
  <si>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</si>
  <si>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</si>
  <si>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</si>
  <si>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</si>
  <si>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</si>
  <si>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</si>
  <si>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</si>
  <si>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</si>
  <si>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</si>
  <si>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</si>
  <si>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</si>
  <si>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</si>
  <si>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</si>
  <si>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</si>
  <si>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</si>
  <si>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</si>
  <si>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</si>
  <si>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</si>
  <si>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</si>
  <si>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</si>
  <si>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</si>
  <si>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</si>
  <si>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</si>
  <si>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</si>
  <si>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</si>
  <si>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</si>
  <si>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</si>
  <si>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</si>
  <si>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</si>
  <si>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</si>
  <si>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</si>
  <si>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</si>
  <si>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</si>
  <si>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</si>
  <si>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</si>
  <si>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</si>
  <si>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</si>
  <si>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</si>
  <si>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</si>
  <si>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</si>
  <si>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</si>
  <si>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</si>
  <si>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</si>
  <si>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</si>
  <si>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</si>
  <si>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</si>
  <si>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</si>
  <si>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</si>
  <si>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</si>
  <si>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</si>
  <si>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</si>
  <si>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</si>
  <si>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</si>
  <si>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</si>
  <si>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</si>
  <si>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</si>
  <si>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</si>
  <si>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</si>
  <si>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</si>
  <si>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</si>
  <si>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</si>
  <si>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</si>
  <si>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</si>
  <si>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</si>
  <si>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</si>
  <si>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</si>
  <si>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</si>
  <si>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</si>
  <si>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</si>
  <si>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</si>
  <si>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</si>
  <si>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</si>
  <si>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</si>
  <si>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</si>
  <si>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</si>
  <si>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</si>
  <si>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</si>
  <si>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</si>
  <si>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</si>
  <si>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</si>
  <si>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</si>
  <si>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</si>
  <si>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</si>
  <si>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</si>
  <si>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</si>
  <si>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</si>
  <si>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</si>
  <si>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</si>
  <si>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</si>
  <si>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</si>
  <si>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</si>
  <si>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</si>
  <si>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</si>
  <si>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</si>
  <si>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</si>
  <si>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</si>
  <si>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</si>
  <si>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</si>
  <si>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</si>
  <si>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</si>
  <si>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</si>
  <si>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</si>
  <si>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</si>
  <si>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</si>
  <si>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</si>
  <si>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</si>
  <si>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</si>
  <si>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</si>
  <si>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</si>
  <si>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</si>
  <si>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</si>
  <si>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</si>
  <si>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</si>
  <si>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</si>
  <si>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</si>
  <si>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091-7905873</t>
  </si>
  <si>
    <t>chanatda_s@cabletv.co.th</t>
  </si>
  <si>
    <t>Royal View Resort Rangnam</t>
  </si>
  <si>
    <t xml:space="preserve"> 27, 3 ถนน รางน้ำ แขวงสามเสนใน เขตพญาไท กรุงเทพมหานคร 10400</t>
  </si>
  <si>
    <t>https://maps.app.goo.gl/HsoiqjRXWz2iTZJ28</t>
  </si>
  <si>
    <t>คุณแพรว</t>
  </si>
  <si>
    <t xml:space="preserve"> 02 642 4449</t>
  </si>
  <si>
    <t>063-7932606</t>
  </si>
  <si>
    <t>เปิดเคสสำรวจเคเบิลทีวีเพื่อนำเสนอราคาค่ะ</t>
  </si>
  <si>
    <t>ลูกค้าสะดวก 22 -23 ตุลาคม 2567 เวลาบ่าย 3 โมง รบกวนนัดวันเข้าสำรวจกับทางลูกค้าอีกครั้งนะคะ</t>
  </si>
  <si>
    <t>HP20240100080</t>
  </si>
  <si>
    <t>18/10/2567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</si>
</sst>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1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26" fillId="0" borderId="4" xfId="2" applyFont="1" applyBorder="1"/>
    <xf numFmtId="0" fontId="16" fillId="0" borderId="0" xfId="2"/>
    <xf numFmtId="0" fontId="36" fillId="0" borderId="0" xfId="0" applyFont="1" applyProtection="1">
      <protection locked="0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7" fillId="0" borderId="6" xfId="0" quotePrefix="1" applyFont="1" applyFill="1" applyBorder="1" applyAlignment="1" applyProtection="1">
      <alignment horizontal="left" vertic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0" fontId="27" fillId="12" borderId="13" xfId="0" applyFont="1" applyFill="1" applyBorder="1" applyAlignment="1" applyProtection="1">
      <alignment horizont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  <protection locked="0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4" xfId="0" applyFont="1" applyFill="1" applyBorder="1" applyAlignment="1" applyProtection="1">
      <alignment horizontal="left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7" fillId="12" borderId="1" xfId="0" applyFont="1" applyFill="1" applyBorder="1" applyAlignment="1" applyProtection="1">
      <alignment horizontal="right"/>
    </xf>
    <xf numFmtId="0" fontId="29" fillId="13" borderId="4" xfId="0" applyFont="1" applyFill="1" applyBorder="1" applyAlignment="1" applyProtection="1">
      <alignment horizontal="left"/>
    </xf>
    <xf numFmtId="0" fontId="27" fillId="12" borderId="45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8" fillId="4" borderId="28" xfId="0" applyFont="1" applyFill="1" applyBorder="1" applyAlignment="1" applyProtection="1">
      <alignment horizontal="center"/>
      <protection locked="0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28" xfId="0" applyFont="1" applyFill="1" applyBorder="1" applyAlignment="1" applyProtection="1">
      <alignment horizontal="left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164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7" fillId="0" borderId="5" xfId="0" quotePrefix="1" applyFont="1" applyFill="1" applyBorder="1" applyAlignment="1" applyProtection="1">
      <alignment horizontal="left" vertic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1721224</xdr:colOff>
      <xdr:row>0</xdr:row>
      <xdr:rowOff>0</xdr:rowOff>
    </xdr:from>
    <xdr:to>
      <xdr:col>7</xdr:col>
      <xdr:colOff>567703</xdr:colOff>
      <xdr:row>24</xdr:row>
      <xdr:rowOff>91208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89A81-7791-4FD2-A294-19948529B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3459" y="0"/>
          <a:ext cx="5686550" cy="7173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arain_p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arain_p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5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575</v>
      </c>
      <c r="M2" s="55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5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578</v>
      </c>
      <c r="M3" s="55"/>
    </row>
    <row r="4" spans="1:13">
      <c r="A4" s="1">
        <v>1</v>
      </c>
      <c r="B4" s="6" t="s">
        <v>22</v>
      </c>
      <c r="C4" s="1" t="s">
        <v>525</v>
      </c>
      <c r="D4" s="1" t="s">
        <v>24</v>
      </c>
      <c r="E4" s="55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577</v>
      </c>
      <c r="M4" s="55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5" t="s">
        <v>490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5"/>
    </row>
    <row r="6" spans="1:13">
      <c r="A6" s="1">
        <v>1</v>
      </c>
      <c r="B6" s="6" t="s">
        <v>32</v>
      </c>
      <c r="C6" s="1" t="s">
        <v>539</v>
      </c>
      <c r="D6" s="1" t="s">
        <v>28</v>
      </c>
      <c r="E6" s="55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5"/>
    </row>
    <row r="7" spans="1:13">
      <c r="A7" s="1">
        <v>1</v>
      </c>
      <c r="B7" s="6" t="s">
        <v>135</v>
      </c>
      <c r="C7" s="1" t="s">
        <v>540</v>
      </c>
      <c r="D7" s="1" t="s">
        <v>34</v>
      </c>
      <c r="E7" s="55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5"/>
    </row>
    <row r="8" spans="1:13">
      <c r="A8" s="1">
        <v>1</v>
      </c>
      <c r="B8" s="6" t="s">
        <v>39</v>
      </c>
      <c r="C8" s="1" t="s">
        <v>541</v>
      </c>
      <c r="D8" s="1" t="s">
        <v>7</v>
      </c>
      <c r="E8" s="55" t="s">
        <v>501</v>
      </c>
      <c r="F8" t="s">
        <v>440</v>
      </c>
      <c r="H8" s="1" t="s">
        <v>108</v>
      </c>
      <c r="K8" s="1" t="s">
        <v>128</v>
      </c>
      <c r="M8" s="55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5" t="s">
        <v>502</v>
      </c>
      <c r="F9" t="s">
        <v>483</v>
      </c>
      <c r="H9" s="1" t="s">
        <v>109</v>
      </c>
      <c r="K9" s="1" t="s">
        <v>129</v>
      </c>
      <c r="M9" s="55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5" t="s">
        <v>503</v>
      </c>
      <c r="F10" t="s">
        <v>479</v>
      </c>
      <c r="H10" s="1" t="s">
        <v>110</v>
      </c>
      <c r="K10" s="1" t="s">
        <v>130</v>
      </c>
      <c r="M10" s="55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5" t="s">
        <v>504</v>
      </c>
      <c r="F11" t="s">
        <v>480</v>
      </c>
      <c r="H11" s="1" t="s">
        <v>111</v>
      </c>
      <c r="K11" s="1" t="s">
        <v>131</v>
      </c>
      <c r="M11" s="55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6" t="s">
        <v>46</v>
      </c>
      <c r="F12" t="s">
        <v>482</v>
      </c>
      <c r="H12" s="1" t="s">
        <v>112</v>
      </c>
      <c r="K12" s="1" t="s">
        <v>132</v>
      </c>
      <c r="M12" s="55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6" t="s">
        <v>491</v>
      </c>
      <c r="F13" t="s">
        <v>481</v>
      </c>
      <c r="H13" s="1" t="s">
        <v>113</v>
      </c>
      <c r="K13" s="1" t="s">
        <v>133</v>
      </c>
      <c r="M13" s="56"/>
    </row>
    <row r="14" spans="1:13">
      <c r="A14" s="1">
        <v>1</v>
      </c>
      <c r="B14" s="6" t="s">
        <v>55</v>
      </c>
      <c r="C14" s="1" t="s">
        <v>529</v>
      </c>
      <c r="D14" s="1" t="s">
        <v>53</v>
      </c>
      <c r="E14" s="56" t="s">
        <v>492</v>
      </c>
      <c r="F14" t="s">
        <v>441</v>
      </c>
      <c r="H14" s="1" t="s">
        <v>58</v>
      </c>
      <c r="M14" s="56"/>
    </row>
    <row r="15" spans="1:13">
      <c r="A15" s="1">
        <v>1</v>
      </c>
      <c r="B15" s="6" t="s">
        <v>59</v>
      </c>
      <c r="D15" s="1" t="s">
        <v>56</v>
      </c>
      <c r="E15" s="56" t="s">
        <v>493</v>
      </c>
      <c r="F15" t="s">
        <v>484</v>
      </c>
      <c r="H15" s="1" t="s">
        <v>114</v>
      </c>
      <c r="M15" s="56"/>
    </row>
    <row r="16" spans="1:13">
      <c r="A16" s="1">
        <v>1</v>
      </c>
      <c r="B16" s="6" t="s">
        <v>6</v>
      </c>
      <c r="D16" s="1" t="s">
        <v>60</v>
      </c>
      <c r="E16" s="56" t="s">
        <v>494</v>
      </c>
      <c r="F16" t="s">
        <v>485</v>
      </c>
      <c r="H16" s="1" t="s">
        <v>64</v>
      </c>
      <c r="M16" s="56"/>
    </row>
    <row r="17" spans="1:13">
      <c r="A17" s="1">
        <v>1</v>
      </c>
      <c r="B17" s="6" t="s">
        <v>65</v>
      </c>
      <c r="D17" s="1" t="s">
        <v>62</v>
      </c>
      <c r="E17" s="56" t="s">
        <v>48</v>
      </c>
      <c r="F17" t="s">
        <v>486</v>
      </c>
      <c r="H17" s="1" t="s">
        <v>58</v>
      </c>
      <c r="M17" s="56"/>
    </row>
    <row r="18" spans="1:13">
      <c r="A18" s="1">
        <v>1</v>
      </c>
      <c r="B18" s="6" t="s">
        <v>68</v>
      </c>
      <c r="D18" s="1" t="s">
        <v>66</v>
      </c>
      <c r="E18" s="56" t="s">
        <v>51</v>
      </c>
      <c r="F18" t="s">
        <v>487</v>
      </c>
      <c r="H18" s="1" t="s">
        <v>71</v>
      </c>
      <c r="M18" s="56"/>
    </row>
    <row r="19" spans="1:13">
      <c r="A19" s="1">
        <v>1</v>
      </c>
      <c r="B19" s="6" t="s">
        <v>72</v>
      </c>
      <c r="D19" s="1" t="s">
        <v>69</v>
      </c>
      <c r="E19" s="56" t="s">
        <v>54</v>
      </c>
      <c r="F19" t="s">
        <v>488</v>
      </c>
      <c r="H19" s="1" t="s">
        <v>101</v>
      </c>
      <c r="M19" s="56"/>
    </row>
    <row r="20" spans="1:13">
      <c r="A20" s="1">
        <v>1</v>
      </c>
      <c r="B20" s="6" t="s">
        <v>73</v>
      </c>
      <c r="E20" s="56" t="s">
        <v>57</v>
      </c>
      <c r="F20" t="s">
        <v>489</v>
      </c>
      <c r="H20" s="1" t="s">
        <v>116</v>
      </c>
      <c r="M20" s="56"/>
    </row>
    <row r="21" spans="1:13">
      <c r="A21" s="1">
        <v>1</v>
      </c>
      <c r="B21" s="6" t="s">
        <v>74</v>
      </c>
      <c r="E21" s="56" t="s">
        <v>61</v>
      </c>
      <c r="F21"/>
      <c r="H21" s="1" t="s">
        <v>115</v>
      </c>
      <c r="M21" s="56"/>
    </row>
    <row r="22" spans="1:13">
      <c r="A22" s="1">
        <v>1</v>
      </c>
      <c r="B22" s="6" t="s">
        <v>75</v>
      </c>
      <c r="E22" s="56" t="s">
        <v>495</v>
      </c>
      <c r="M22" s="56"/>
    </row>
    <row r="23" spans="1:13">
      <c r="A23" s="1">
        <v>1</v>
      </c>
      <c r="B23" s="6" t="s">
        <v>76</v>
      </c>
      <c r="E23" s="56" t="s">
        <v>496</v>
      </c>
      <c r="M23" s="56"/>
    </row>
    <row r="24" spans="1:13">
      <c r="A24" s="1">
        <v>1</v>
      </c>
      <c r="B24" s="6" t="s">
        <v>77</v>
      </c>
      <c r="E24" s="56" t="s">
        <v>580</v>
      </c>
      <c r="M24" s="56"/>
    </row>
    <row r="25" spans="1:13">
      <c r="A25" s="1">
        <v>1</v>
      </c>
      <c r="B25" s="6" t="s">
        <v>78</v>
      </c>
      <c r="E25" s="57" t="s">
        <v>473</v>
      </c>
      <c r="M25" s="57"/>
    </row>
    <row r="26" spans="1:13">
      <c r="A26" s="1">
        <v>1</v>
      </c>
      <c r="B26" s="6" t="s">
        <v>79</v>
      </c>
      <c r="E26" s="56" t="s">
        <v>497</v>
      </c>
      <c r="M26" s="56"/>
    </row>
    <row r="27" spans="1:13">
      <c r="A27" s="1">
        <v>1</v>
      </c>
      <c r="B27" s="6" t="s">
        <v>80</v>
      </c>
      <c r="E27" s="56" t="s">
        <v>63</v>
      </c>
      <c r="M27" s="56"/>
    </row>
    <row r="28" spans="1:13">
      <c r="A28" s="1">
        <v>1</v>
      </c>
      <c r="B28" s="6" t="s">
        <v>81</v>
      </c>
      <c r="E28" s="57" t="s">
        <v>472</v>
      </c>
      <c r="M28" s="57"/>
    </row>
    <row r="29" spans="1:13">
      <c r="A29" s="1">
        <v>1</v>
      </c>
      <c r="B29" s="6" t="s">
        <v>82</v>
      </c>
      <c r="E29" s="56" t="s">
        <v>498</v>
      </c>
      <c r="M29" s="56"/>
    </row>
    <row r="30" spans="1:13">
      <c r="A30" s="1">
        <v>1</v>
      </c>
      <c r="B30" s="6" t="s">
        <v>83</v>
      </c>
      <c r="E30" s="56" t="s">
        <v>67</v>
      </c>
      <c r="M30" s="56"/>
    </row>
    <row r="31" spans="1:13">
      <c r="A31" s="1">
        <v>1</v>
      </c>
      <c r="B31" s="6" t="s">
        <v>84</v>
      </c>
      <c r="E31" s="56" t="s">
        <v>499</v>
      </c>
      <c r="M31" s="56"/>
    </row>
    <row r="32" spans="1:13">
      <c r="A32" s="1">
        <v>1</v>
      </c>
      <c r="B32" s="6" t="s">
        <v>85</v>
      </c>
      <c r="E32" s="56" t="s">
        <v>70</v>
      </c>
      <c r="M32" s="56"/>
    </row>
    <row r="33" spans="2:13">
      <c r="B33" s="6" t="s">
        <v>86</v>
      </c>
      <c r="E33" s="56" t="s">
        <v>10</v>
      </c>
      <c r="M33" s="56"/>
    </row>
    <row r="34" spans="2:13">
      <c r="B34" s="6" t="s">
        <v>87</v>
      </c>
      <c r="E34" s="56" t="s">
        <v>505</v>
      </c>
      <c r="M34" s="56"/>
    </row>
    <row r="35" spans="2:13">
      <c r="B35" s="6" t="s">
        <v>88</v>
      </c>
      <c r="E35" t="s">
        <v>527</v>
      </c>
    </row>
    <row r="36" spans="2:13">
      <c r="E36" t="s">
        <v>530</v>
      </c>
    </row>
    <row r="37" spans="2:13">
      <c r="E37" t="s">
        <v>531</v>
      </c>
    </row>
    <row r="38" spans="2:13">
      <c r="E38" t="s">
        <v>532</v>
      </c>
    </row>
    <row r="39" spans="2:13">
      <c r="E39" t="s">
        <v>528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O3" sqref="O3:U26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8.6640625" style="10" bestFit="1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2" t="s">
        <v>136</v>
      </c>
      <c r="P3" s="59" t="s">
        <v>548</v>
      </c>
      <c r="Q3" s="66" t="s">
        <v>542</v>
      </c>
      <c r="R3" s="51" t="s">
        <v>299</v>
      </c>
      <c r="S3" s="67" t="s">
        <v>356</v>
      </c>
      <c r="T3" s="67" t="s">
        <v>156</v>
      </c>
      <c r="U3" s="76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4" t="s">
        <v>338</v>
      </c>
      <c r="M4" s="29" t="s">
        <v>18</v>
      </c>
      <c r="O4" s="59" t="s">
        <v>153</v>
      </c>
      <c r="P4" s="59" t="s">
        <v>332</v>
      </c>
      <c r="Q4" s="68" t="s">
        <v>510</v>
      </c>
      <c r="R4" s="69" t="s">
        <v>296</v>
      </c>
      <c r="S4" s="67" t="s">
        <v>352</v>
      </c>
      <c r="T4" s="67" t="s">
        <v>353</v>
      </c>
      <c r="U4" s="76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4" t="s">
        <v>344</v>
      </c>
      <c r="M5" s="29" t="s">
        <v>13</v>
      </c>
      <c r="O5" s="59" t="s">
        <v>543</v>
      </c>
      <c r="P5" s="59" t="s">
        <v>506</v>
      </c>
      <c r="Q5" s="66" t="s">
        <v>511</v>
      </c>
      <c r="R5" s="69" t="s">
        <v>549</v>
      </c>
      <c r="S5" s="67"/>
      <c r="T5" s="70" t="s">
        <v>550</v>
      </c>
      <c r="U5" s="76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4" t="s">
        <v>345</v>
      </c>
      <c r="M6" s="29" t="s">
        <v>24</v>
      </c>
      <c r="O6" s="62" t="s">
        <v>581</v>
      </c>
      <c r="P6" s="59" t="s">
        <v>332</v>
      </c>
      <c r="Q6" s="66" t="s">
        <v>582</v>
      </c>
      <c r="R6" s="126" t="s">
        <v>583</v>
      </c>
      <c r="S6" s="72"/>
      <c r="T6" s="67"/>
      <c r="U6" s="76" t="s">
        <v>142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4" t="s">
        <v>459</v>
      </c>
      <c r="M7" s="29" t="s">
        <v>99</v>
      </c>
      <c r="O7" s="59" t="s">
        <v>454</v>
      </c>
      <c r="P7" s="59" t="s">
        <v>332</v>
      </c>
      <c r="Q7" s="79" t="s">
        <v>455</v>
      </c>
      <c r="R7" s="75" t="s">
        <v>456</v>
      </c>
      <c r="S7" s="80" t="s">
        <v>457</v>
      </c>
      <c r="T7" s="78" t="s">
        <v>458</v>
      </c>
      <c r="U7" s="76" t="s">
        <v>569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4" t="s">
        <v>460</v>
      </c>
      <c r="M8" s="29" t="s">
        <v>28</v>
      </c>
      <c r="O8" s="62" t="s">
        <v>154</v>
      </c>
      <c r="P8" s="59" t="s">
        <v>551</v>
      </c>
      <c r="Q8" s="66" t="s">
        <v>538</v>
      </c>
      <c r="R8" s="71" t="s">
        <v>297</v>
      </c>
      <c r="S8" s="72" t="s">
        <v>354</v>
      </c>
      <c r="T8" s="67" t="s">
        <v>355</v>
      </c>
      <c r="U8" s="76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4" t="s">
        <v>339</v>
      </c>
      <c r="M9" s="29" t="s">
        <v>34</v>
      </c>
      <c r="O9" s="62" t="s">
        <v>155</v>
      </c>
      <c r="P9" s="49" t="s">
        <v>552</v>
      </c>
      <c r="Q9" s="66" t="s">
        <v>512</v>
      </c>
      <c r="R9" s="71" t="s">
        <v>298</v>
      </c>
      <c r="S9" s="73" t="s">
        <v>553</v>
      </c>
      <c r="T9" s="74" t="s">
        <v>554</v>
      </c>
      <c r="U9" s="76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4" t="s">
        <v>461</v>
      </c>
      <c r="M10" s="29" t="s">
        <v>7</v>
      </c>
      <c r="O10" s="63" t="s">
        <v>157</v>
      </c>
      <c r="P10" s="59" t="s">
        <v>552</v>
      </c>
      <c r="Q10" s="66" t="s">
        <v>158</v>
      </c>
      <c r="R10" s="75" t="s">
        <v>300</v>
      </c>
      <c r="S10" s="67" t="s">
        <v>357</v>
      </c>
      <c r="T10" s="67" t="s">
        <v>358</v>
      </c>
      <c r="U10" s="76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4" t="s">
        <v>462</v>
      </c>
      <c r="M11" s="29" t="s">
        <v>40</v>
      </c>
      <c r="O11" s="59" t="s">
        <v>544</v>
      </c>
      <c r="P11" s="59" t="s">
        <v>332</v>
      </c>
      <c r="Q11" s="66" t="s">
        <v>513</v>
      </c>
      <c r="R11" s="71" t="s">
        <v>301</v>
      </c>
      <c r="S11" s="67" t="s">
        <v>359</v>
      </c>
      <c r="T11" s="67" t="s">
        <v>360</v>
      </c>
      <c r="U11" s="76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4" t="s">
        <v>463</v>
      </c>
      <c r="M12" s="29" t="s">
        <v>43</v>
      </c>
      <c r="O12" s="59" t="s">
        <v>478</v>
      </c>
      <c r="P12" s="59" t="s">
        <v>332</v>
      </c>
      <c r="Q12" s="66" t="s">
        <v>514</v>
      </c>
      <c r="R12" s="71" t="s">
        <v>555</v>
      </c>
      <c r="S12" s="72"/>
      <c r="T12" s="70" t="s">
        <v>556</v>
      </c>
      <c r="U12" s="76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4" t="s">
        <v>464</v>
      </c>
      <c r="M13" s="29" t="s">
        <v>45</v>
      </c>
      <c r="O13" s="59" t="s">
        <v>500</v>
      </c>
      <c r="P13" s="59" t="s">
        <v>332</v>
      </c>
      <c r="Q13" s="66" t="s">
        <v>515</v>
      </c>
      <c r="R13" s="71" t="s">
        <v>557</v>
      </c>
      <c r="S13" s="67" t="s">
        <v>507</v>
      </c>
      <c r="T13" s="70" t="s">
        <v>508</v>
      </c>
      <c r="U13" s="76" t="s">
        <v>150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4" t="s">
        <v>340</v>
      </c>
      <c r="M14" s="29" t="s">
        <v>1</v>
      </c>
      <c r="O14" s="63" t="s">
        <v>545</v>
      </c>
      <c r="P14" s="59" t="s">
        <v>332</v>
      </c>
      <c r="Q14" s="66" t="s">
        <v>516</v>
      </c>
      <c r="R14" s="71" t="s">
        <v>558</v>
      </c>
      <c r="S14" s="67"/>
      <c r="T14" s="70" t="s">
        <v>509</v>
      </c>
      <c r="U14" s="76" t="s">
        <v>150</v>
      </c>
      <c r="Z14" s="22" t="s">
        <v>535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4" t="s">
        <v>465</v>
      </c>
      <c r="M15" s="29" t="s">
        <v>50</v>
      </c>
      <c r="O15" s="59" t="s">
        <v>159</v>
      </c>
      <c r="P15" s="49" t="s">
        <v>333</v>
      </c>
      <c r="Q15" s="66" t="s">
        <v>517</v>
      </c>
      <c r="R15" s="71" t="s">
        <v>302</v>
      </c>
      <c r="S15" s="67" t="s">
        <v>361</v>
      </c>
      <c r="T15" s="67" t="s">
        <v>160</v>
      </c>
      <c r="U15" s="76" t="s">
        <v>533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4" t="s">
        <v>466</v>
      </c>
      <c r="M16" s="29" t="s">
        <v>53</v>
      </c>
      <c r="O16" s="64" t="s">
        <v>161</v>
      </c>
      <c r="P16" s="49" t="s">
        <v>334</v>
      </c>
      <c r="Q16" s="66" t="s">
        <v>518</v>
      </c>
      <c r="R16" s="71" t="s">
        <v>303</v>
      </c>
      <c r="S16" s="67" t="s">
        <v>362</v>
      </c>
      <c r="T16" s="67" t="s">
        <v>328</v>
      </c>
      <c r="U16" s="76" t="s">
        <v>533</v>
      </c>
      <c r="Z16" s="22" t="s">
        <v>536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4" t="s">
        <v>467</v>
      </c>
      <c r="M17" s="29" t="s">
        <v>56</v>
      </c>
      <c r="O17" s="59" t="s">
        <v>522</v>
      </c>
      <c r="P17" s="49" t="s">
        <v>334</v>
      </c>
      <c r="Q17" s="66" t="s">
        <v>523</v>
      </c>
      <c r="R17" s="71" t="s">
        <v>524</v>
      </c>
      <c r="S17" s="73" t="s">
        <v>559</v>
      </c>
      <c r="T17" s="67" t="s">
        <v>560</v>
      </c>
      <c r="U17" s="76" t="s">
        <v>533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4" t="s">
        <v>341</v>
      </c>
      <c r="M18" s="29" t="s">
        <v>60</v>
      </c>
      <c r="O18" s="59" t="s">
        <v>162</v>
      </c>
      <c r="P18" s="59" t="s">
        <v>335</v>
      </c>
      <c r="Q18" s="66" t="s">
        <v>519</v>
      </c>
      <c r="R18" s="75" t="s">
        <v>304</v>
      </c>
      <c r="S18" s="72" t="s">
        <v>363</v>
      </c>
      <c r="T18" s="67" t="s">
        <v>163</v>
      </c>
      <c r="U18" s="76" t="s">
        <v>533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4" t="s">
        <v>468</v>
      </c>
      <c r="M19" s="29" t="s">
        <v>62</v>
      </c>
      <c r="O19" s="59" t="s">
        <v>167</v>
      </c>
      <c r="P19" s="59" t="s">
        <v>561</v>
      </c>
      <c r="Q19" s="66" t="s">
        <v>562</v>
      </c>
      <c r="R19" s="75" t="s">
        <v>308</v>
      </c>
      <c r="S19" s="72" t="s">
        <v>369</v>
      </c>
      <c r="T19" s="67" t="s">
        <v>370</v>
      </c>
      <c r="U19" s="76" t="s">
        <v>569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4" t="s">
        <v>342</v>
      </c>
      <c r="M20" s="29" t="s">
        <v>66</v>
      </c>
      <c r="O20" s="59" t="s">
        <v>165</v>
      </c>
      <c r="P20" s="59" t="s">
        <v>563</v>
      </c>
      <c r="Q20" s="66" t="s">
        <v>166</v>
      </c>
      <c r="R20" s="75" t="s">
        <v>307</v>
      </c>
      <c r="S20" s="67" t="s">
        <v>367</v>
      </c>
      <c r="T20" s="67" t="s">
        <v>368</v>
      </c>
      <c r="U20" s="76" t="s">
        <v>569</v>
      </c>
      <c r="Z20" s="16" t="s">
        <v>140</v>
      </c>
      <c r="AB20" s="10">
        <v>18</v>
      </c>
      <c r="AE20" s="30">
        <v>15</v>
      </c>
    </row>
    <row r="21" spans="2:31" ht="21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4" t="s">
        <v>469</v>
      </c>
      <c r="M21" s="29" t="s">
        <v>69</v>
      </c>
      <c r="O21" s="59" t="s">
        <v>546</v>
      </c>
      <c r="P21" s="59" t="s">
        <v>564</v>
      </c>
      <c r="Q21" s="66" t="s">
        <v>565</v>
      </c>
      <c r="R21" s="52" t="s">
        <v>305</v>
      </c>
      <c r="S21" s="67" t="s">
        <v>364</v>
      </c>
      <c r="T21" s="67" t="s">
        <v>566</v>
      </c>
      <c r="U21" s="76" t="s">
        <v>569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4" t="s">
        <v>57</v>
      </c>
      <c r="O22" s="62" t="s">
        <v>547</v>
      </c>
      <c r="P22" s="59" t="s">
        <v>332</v>
      </c>
      <c r="Q22" s="66" t="s">
        <v>164</v>
      </c>
      <c r="R22" s="75" t="s">
        <v>306</v>
      </c>
      <c r="S22" s="67" t="s">
        <v>365</v>
      </c>
      <c r="T22" s="67" t="s">
        <v>366</v>
      </c>
      <c r="U22" s="76" t="s">
        <v>569</v>
      </c>
      <c r="AB22" s="10">
        <v>20</v>
      </c>
      <c r="AE22" s="30">
        <v>16</v>
      </c>
    </row>
    <row r="23" spans="2:31" ht="42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4" t="s">
        <v>470</v>
      </c>
      <c r="O23" s="59" t="s">
        <v>451</v>
      </c>
      <c r="P23" s="59" t="s">
        <v>567</v>
      </c>
      <c r="Q23" s="76" t="s">
        <v>520</v>
      </c>
      <c r="R23" s="75" t="s">
        <v>452</v>
      </c>
      <c r="S23" s="77" t="s">
        <v>453</v>
      </c>
      <c r="T23" s="78" t="s">
        <v>521</v>
      </c>
      <c r="U23" s="76" t="s">
        <v>569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4" t="s">
        <v>343</v>
      </c>
      <c r="O24" s="59" t="s">
        <v>148</v>
      </c>
      <c r="P24" s="59" t="s">
        <v>568</v>
      </c>
      <c r="Q24" s="68" t="s">
        <v>149</v>
      </c>
      <c r="R24" s="75" t="s">
        <v>294</v>
      </c>
      <c r="S24" s="67" t="s">
        <v>350</v>
      </c>
      <c r="T24" s="67" t="s">
        <v>149</v>
      </c>
      <c r="U24" s="76" t="s">
        <v>570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4" t="s">
        <v>471</v>
      </c>
      <c r="O25" s="65" t="s">
        <v>151</v>
      </c>
      <c r="P25" s="53" t="s">
        <v>568</v>
      </c>
      <c r="Q25" s="66" t="s">
        <v>152</v>
      </c>
      <c r="R25" s="71" t="s">
        <v>295</v>
      </c>
      <c r="S25" s="67" t="s">
        <v>351</v>
      </c>
      <c r="T25" s="67" t="s">
        <v>152</v>
      </c>
      <c r="U25" s="76" t="s">
        <v>570</v>
      </c>
      <c r="AB25" s="10">
        <v>23</v>
      </c>
    </row>
    <row r="26" spans="2:31" ht="21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4" t="s">
        <v>472</v>
      </c>
      <c r="O26" s="59" t="s">
        <v>329</v>
      </c>
      <c r="P26" s="59" t="s">
        <v>568</v>
      </c>
      <c r="Q26" s="68" t="s">
        <v>330</v>
      </c>
      <c r="R26" s="51" t="s">
        <v>331</v>
      </c>
      <c r="S26" s="67"/>
      <c r="T26" s="67"/>
      <c r="U26" s="76" t="s">
        <v>570</v>
      </c>
      <c r="AB26" s="10">
        <v>24</v>
      </c>
    </row>
    <row r="27" spans="2:31" ht="21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4" t="s">
        <v>67</v>
      </c>
      <c r="O27" s="59"/>
      <c r="P27" s="59"/>
      <c r="Q27" s="68"/>
      <c r="R27" s="51"/>
      <c r="S27" s="67"/>
      <c r="T27" s="67"/>
      <c r="U27" s="76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4" t="s">
        <v>473</v>
      </c>
      <c r="O28" s="49"/>
      <c r="P28" s="49"/>
      <c r="Q28" s="61"/>
      <c r="R28" s="51"/>
      <c r="S28" s="52"/>
      <c r="T28" s="52"/>
      <c r="U28" s="58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4" t="s">
        <v>474</v>
      </c>
      <c r="O29" s="59"/>
      <c r="P29" s="59"/>
      <c r="Q29" s="61"/>
      <c r="R29" s="60"/>
      <c r="S29" s="60"/>
      <c r="T29" s="50"/>
      <c r="U29" s="59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4" t="s">
        <v>475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4" t="s">
        <v>476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8" r:id="rId1" xr:uid="{40737599-6DB0-42F4-A9D1-209510DFE2B4}"/>
    <hyperlink ref="S9" r:id="rId2" xr:uid="{724AF6CA-DCB1-4317-955E-CA9D0482B2D3}"/>
    <hyperlink ref="R9" r:id="rId3" display="Narain_p@cabletv.co.th" xr:uid="{78097E9F-45A0-44E6-A875-29338C461768}"/>
    <hyperlink ref="R8" r:id="rId4" display="tawat_m@cabletv.co.th" xr:uid="{35349CEE-9C8E-4384-837E-A15525B8CC0B}"/>
    <hyperlink ref="R6" r:id="rId5" xr:uid="{D95F144E-A7B7-4CA3-8511-2CE5DBD72B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6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2" t="s">
        <v>136</v>
      </c>
      <c r="D3" s="59" t="s">
        <v>548</v>
      </c>
      <c r="E3" s="66" t="s">
        <v>542</v>
      </c>
      <c r="F3" s="51" t="s">
        <v>299</v>
      </c>
      <c r="G3" s="67" t="s">
        <v>356</v>
      </c>
      <c r="H3" s="67" t="s">
        <v>156</v>
      </c>
      <c r="I3" s="76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59" t="s">
        <v>153</v>
      </c>
      <c r="D4" s="59" t="s">
        <v>332</v>
      </c>
      <c r="E4" s="68" t="s">
        <v>510</v>
      </c>
      <c r="F4" s="69" t="s">
        <v>296</v>
      </c>
      <c r="G4" s="67" t="s">
        <v>352</v>
      </c>
      <c r="H4" s="67" t="s">
        <v>353</v>
      </c>
      <c r="I4" s="76" t="s">
        <v>142</v>
      </c>
      <c r="J4" s="10"/>
      <c r="K4" s="22" t="s">
        <v>534</v>
      </c>
      <c r="L4" s="23" t="s">
        <v>533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59" t="s">
        <v>543</v>
      </c>
      <c r="D5" s="59" t="s">
        <v>506</v>
      </c>
      <c r="E5" s="66" t="s">
        <v>511</v>
      </c>
      <c r="F5" s="69" t="s">
        <v>549</v>
      </c>
      <c r="G5" s="67"/>
      <c r="H5" s="70" t="s">
        <v>550</v>
      </c>
      <c r="I5" s="76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2" t="s">
        <v>581</v>
      </c>
      <c r="D6" s="59" t="s">
        <v>332</v>
      </c>
      <c r="E6" s="66" t="s">
        <v>582</v>
      </c>
      <c r="F6" s="126" t="s">
        <v>583</v>
      </c>
      <c r="G6" s="72"/>
      <c r="H6" s="67"/>
      <c r="I6" s="76" t="s">
        <v>142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59" t="s">
        <v>454</v>
      </c>
      <c r="D7" s="59" t="s">
        <v>332</v>
      </c>
      <c r="E7" s="79" t="s">
        <v>455</v>
      </c>
      <c r="F7" s="75" t="s">
        <v>456</v>
      </c>
      <c r="G7" s="80" t="s">
        <v>457</v>
      </c>
      <c r="H7" s="78" t="s">
        <v>458</v>
      </c>
      <c r="I7" s="76" t="s">
        <v>569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2" t="s">
        <v>154</v>
      </c>
      <c r="D8" s="59" t="s">
        <v>551</v>
      </c>
      <c r="E8" s="66" t="s">
        <v>538</v>
      </c>
      <c r="F8" s="71" t="s">
        <v>297</v>
      </c>
      <c r="G8" s="72" t="s">
        <v>354</v>
      </c>
      <c r="H8" s="67" t="s">
        <v>355</v>
      </c>
      <c r="I8" s="76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2" t="s">
        <v>155</v>
      </c>
      <c r="D9" s="49" t="s">
        <v>552</v>
      </c>
      <c r="E9" s="66" t="s">
        <v>512</v>
      </c>
      <c r="F9" s="71" t="s">
        <v>298</v>
      </c>
      <c r="G9" s="73" t="s">
        <v>553</v>
      </c>
      <c r="H9" s="74" t="s">
        <v>554</v>
      </c>
      <c r="I9" s="76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526</v>
      </c>
      <c r="B10" s="10"/>
      <c r="C10" s="63" t="s">
        <v>157</v>
      </c>
      <c r="D10" s="59" t="s">
        <v>552</v>
      </c>
      <c r="E10" s="66" t="s">
        <v>158</v>
      </c>
      <c r="F10" s="75" t="s">
        <v>300</v>
      </c>
      <c r="G10" s="67" t="s">
        <v>357</v>
      </c>
      <c r="H10" s="67" t="s">
        <v>358</v>
      </c>
      <c r="I10" s="76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59" t="s">
        <v>544</v>
      </c>
      <c r="D11" s="59" t="s">
        <v>332</v>
      </c>
      <c r="E11" s="66" t="s">
        <v>513</v>
      </c>
      <c r="F11" s="71" t="s">
        <v>301</v>
      </c>
      <c r="G11" s="67" t="s">
        <v>359</v>
      </c>
      <c r="H11" s="67" t="s">
        <v>360</v>
      </c>
      <c r="I11" s="76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59" t="s">
        <v>478</v>
      </c>
      <c r="D12" s="59" t="s">
        <v>332</v>
      </c>
      <c r="E12" s="66" t="s">
        <v>514</v>
      </c>
      <c r="F12" s="71" t="s">
        <v>555</v>
      </c>
      <c r="G12" s="72"/>
      <c r="H12" s="70" t="s">
        <v>556</v>
      </c>
      <c r="I12" s="76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59" t="s">
        <v>500</v>
      </c>
      <c r="D13" s="59" t="s">
        <v>332</v>
      </c>
      <c r="E13" s="66" t="s">
        <v>515</v>
      </c>
      <c r="F13" s="71" t="s">
        <v>557</v>
      </c>
      <c r="G13" s="67" t="s">
        <v>507</v>
      </c>
      <c r="H13" s="70" t="s">
        <v>508</v>
      </c>
      <c r="I13" s="76" t="s">
        <v>150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3" t="s">
        <v>545</v>
      </c>
      <c r="D14" s="59" t="s">
        <v>332</v>
      </c>
      <c r="E14" s="66" t="s">
        <v>516</v>
      </c>
      <c r="F14" s="71" t="s">
        <v>558</v>
      </c>
      <c r="G14" s="67"/>
      <c r="H14" s="70" t="s">
        <v>509</v>
      </c>
      <c r="I14" s="76" t="s">
        <v>150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59" t="s">
        <v>159</v>
      </c>
      <c r="D15" s="49" t="s">
        <v>333</v>
      </c>
      <c r="E15" s="66" t="s">
        <v>517</v>
      </c>
      <c r="F15" s="71" t="s">
        <v>302</v>
      </c>
      <c r="G15" s="67" t="s">
        <v>361</v>
      </c>
      <c r="H15" s="67" t="s">
        <v>160</v>
      </c>
      <c r="I15" s="76" t="s">
        <v>533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4" t="s">
        <v>161</v>
      </c>
      <c r="D16" s="49" t="s">
        <v>334</v>
      </c>
      <c r="E16" s="66" t="s">
        <v>518</v>
      </c>
      <c r="F16" s="71" t="s">
        <v>303</v>
      </c>
      <c r="G16" s="67" t="s">
        <v>362</v>
      </c>
      <c r="H16" s="67" t="s">
        <v>328</v>
      </c>
      <c r="I16" s="76" t="s">
        <v>533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59" t="s">
        <v>522</v>
      </c>
      <c r="D17" s="49" t="s">
        <v>334</v>
      </c>
      <c r="E17" s="66" t="s">
        <v>523</v>
      </c>
      <c r="F17" s="71" t="s">
        <v>524</v>
      </c>
      <c r="G17" s="73" t="s">
        <v>559</v>
      </c>
      <c r="H17" s="67" t="s">
        <v>560</v>
      </c>
      <c r="I17" s="76" t="s">
        <v>533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59" t="s">
        <v>162</v>
      </c>
      <c r="D18" s="59" t="s">
        <v>335</v>
      </c>
      <c r="E18" s="66" t="s">
        <v>519</v>
      </c>
      <c r="F18" s="75" t="s">
        <v>304</v>
      </c>
      <c r="G18" s="72" t="s">
        <v>363</v>
      </c>
      <c r="H18" s="67" t="s">
        <v>163</v>
      </c>
      <c r="I18" s="76" t="s">
        <v>533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59" t="s">
        <v>167</v>
      </c>
      <c r="D19" s="59" t="s">
        <v>561</v>
      </c>
      <c r="E19" s="66" t="s">
        <v>562</v>
      </c>
      <c r="F19" s="75" t="s">
        <v>308</v>
      </c>
      <c r="G19" s="72" t="s">
        <v>369</v>
      </c>
      <c r="H19" s="67" t="s">
        <v>370</v>
      </c>
      <c r="I19" s="76" t="s">
        <v>569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59" t="s">
        <v>165</v>
      </c>
      <c r="D20" s="59" t="s">
        <v>563</v>
      </c>
      <c r="E20" s="66" t="s">
        <v>166</v>
      </c>
      <c r="F20" s="75" t="s">
        <v>307</v>
      </c>
      <c r="G20" s="67" t="s">
        <v>367</v>
      </c>
      <c r="H20" s="67" t="s">
        <v>368</v>
      </c>
      <c r="I20" s="76" t="s">
        <v>569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59" t="s">
        <v>546</v>
      </c>
      <c r="D21" s="59" t="s">
        <v>564</v>
      </c>
      <c r="E21" s="66" t="s">
        <v>565</v>
      </c>
      <c r="F21" s="52" t="s">
        <v>305</v>
      </c>
      <c r="G21" s="67" t="s">
        <v>364</v>
      </c>
      <c r="H21" s="67" t="s">
        <v>566</v>
      </c>
      <c r="I21" s="76" t="s">
        <v>569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2" t="s">
        <v>547</v>
      </c>
      <c r="D22" s="59" t="s">
        <v>332</v>
      </c>
      <c r="E22" s="66" t="s">
        <v>164</v>
      </c>
      <c r="F22" s="75" t="s">
        <v>306</v>
      </c>
      <c r="G22" s="67" t="s">
        <v>365</v>
      </c>
      <c r="H22" s="67" t="s">
        <v>366</v>
      </c>
      <c r="I22" s="76" t="s">
        <v>569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59" t="s">
        <v>451</v>
      </c>
      <c r="D23" s="59" t="s">
        <v>567</v>
      </c>
      <c r="E23" s="76" t="s">
        <v>520</v>
      </c>
      <c r="F23" s="75" t="s">
        <v>452</v>
      </c>
      <c r="G23" s="77" t="s">
        <v>453</v>
      </c>
      <c r="H23" s="78" t="s">
        <v>521</v>
      </c>
      <c r="I23" s="76" t="s">
        <v>569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59" t="s">
        <v>148</v>
      </c>
      <c r="D24" s="59" t="s">
        <v>568</v>
      </c>
      <c r="E24" s="68" t="s">
        <v>149</v>
      </c>
      <c r="F24" s="75" t="s">
        <v>294</v>
      </c>
      <c r="G24" s="67" t="s">
        <v>350</v>
      </c>
      <c r="H24" s="67" t="s">
        <v>149</v>
      </c>
      <c r="I24" s="76" t="s">
        <v>570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5" t="s">
        <v>151</v>
      </c>
      <c r="D25" s="53" t="s">
        <v>568</v>
      </c>
      <c r="E25" s="66" t="s">
        <v>152</v>
      </c>
      <c r="F25" s="71" t="s">
        <v>295</v>
      </c>
      <c r="G25" s="67" t="s">
        <v>351</v>
      </c>
      <c r="H25" s="67" t="s">
        <v>152</v>
      </c>
      <c r="I25" s="76" t="s">
        <v>570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9" t="s">
        <v>329</v>
      </c>
      <c r="D26" s="59" t="s">
        <v>568</v>
      </c>
      <c r="E26" s="68" t="s">
        <v>330</v>
      </c>
      <c r="F26" s="51" t="s">
        <v>331</v>
      </c>
      <c r="G26" s="67"/>
      <c r="H26" s="67"/>
      <c r="I26" s="76" t="s">
        <v>570</v>
      </c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1"/>
      <c r="F27" s="51"/>
      <c r="G27" s="52"/>
      <c r="H27" s="52"/>
      <c r="I27" s="58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1"/>
      <c r="F28" s="51"/>
      <c r="G28" s="52"/>
      <c r="H28" s="52"/>
      <c r="I28" s="58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9"/>
      <c r="D29" s="59"/>
      <c r="E29" s="61"/>
      <c r="F29" s="60"/>
      <c r="G29" s="60"/>
      <c r="H29" s="50"/>
      <c r="I29" s="59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1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8" r:id="rId1" xr:uid="{E2D4BDF5-0289-472E-A0E8-099928C3C7EB}"/>
    <hyperlink ref="G9" r:id="rId2" xr:uid="{DA761F5F-1C30-40ED-9E5D-42D97CCD2A6D}"/>
    <hyperlink ref="F9" r:id="rId3" display="Narain_p@cabletv.co.th" xr:uid="{FBD1C441-1192-491F-8A74-3ED6EB5482CE}"/>
    <hyperlink ref="F8" r:id="rId4" display="tawat_m@cabletv.co.th" xr:uid="{BE2C5E69-B0D4-4D0E-B88F-F6394E6D969F}"/>
    <hyperlink ref="F6" r:id="rId5" xr:uid="{0D468444-825D-4F1F-B11C-4244ACA70CB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44140625" style="29" bestFit="1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95"/>
      <c r="B1" s="196"/>
      <c r="C1" s="196"/>
      <c r="D1" s="196"/>
      <c r="E1" s="196"/>
      <c r="F1" s="194" t="s">
        <v>283</v>
      </c>
      <c r="G1" s="194"/>
      <c r="H1" s="194"/>
      <c r="I1" s="194"/>
      <c r="J1" s="194"/>
      <c r="K1" s="196"/>
      <c r="L1" s="196"/>
      <c r="M1" s="196"/>
      <c r="N1" s="196"/>
      <c r="O1" s="197"/>
    </row>
    <row r="2" spans="1:15" ht="30">
      <c r="A2" s="173" t="s">
        <v>141</v>
      </c>
      <c r="B2" s="135"/>
      <c r="C2" s="138" t="s">
        <v>5</v>
      </c>
      <c r="D2" s="138"/>
      <c r="E2" s="138"/>
      <c r="F2" s="135" t="s">
        <v>168</v>
      </c>
      <c r="G2" s="135"/>
      <c r="H2" s="138" t="s">
        <v>19</v>
      </c>
      <c r="I2" s="138"/>
      <c r="J2" s="138"/>
      <c r="K2" s="138"/>
      <c r="L2" s="138"/>
      <c r="M2" s="135" t="s">
        <v>273</v>
      </c>
      <c r="N2" s="135"/>
      <c r="O2" s="128" t="s">
        <v>592</v>
      </c>
    </row>
    <row r="3" spans="1:15" ht="30">
      <c r="A3" s="173" t="s">
        <v>280</v>
      </c>
      <c r="B3" s="135"/>
      <c r="C3" s="138" t="s">
        <v>581</v>
      </c>
      <c r="D3" s="138"/>
      <c r="E3" s="138"/>
      <c r="F3" s="135" t="s">
        <v>9</v>
      </c>
      <c r="G3" s="135"/>
      <c r="H3" s="136" t="str">
        <f>VLOOKUP(C3,'Ref.3'!C3:D32,2,0)</f>
        <v>Sales Executive</v>
      </c>
      <c r="I3" s="136"/>
      <c r="J3" s="136"/>
      <c r="K3" s="81" t="s">
        <v>272</v>
      </c>
      <c r="L3" s="82" t="str">
        <f>VLOOKUP(C3,'Ref.3'!C3:E32,3,0)</f>
        <v>091-7905873</v>
      </c>
      <c r="M3" s="135" t="s">
        <v>0</v>
      </c>
      <c r="N3" s="135"/>
      <c r="O3" s="83" t="s">
        <v>593</v>
      </c>
    </row>
    <row r="4" spans="1:15" ht="30">
      <c r="A4" s="173" t="s">
        <v>274</v>
      </c>
      <c r="B4" s="135"/>
      <c r="C4" s="138" t="s">
        <v>13</v>
      </c>
      <c r="D4" s="138"/>
      <c r="E4" s="138"/>
      <c r="F4" s="135" t="s">
        <v>276</v>
      </c>
      <c r="G4" s="135"/>
      <c r="H4" s="136" t="str">
        <f>VLOOKUP(C5,'Ref2'!B4:G42,6,0)</f>
        <v>นายมานพ เป่าไม้</v>
      </c>
      <c r="I4" s="136"/>
      <c r="J4" s="136"/>
      <c r="K4" s="81" t="s">
        <v>272</v>
      </c>
      <c r="L4" s="82" t="str">
        <f>VLOOKUP(C5,'Ref2'!B4:H42,7,0)</f>
        <v>089-495-3695</v>
      </c>
      <c r="M4" s="136" t="s">
        <v>477</v>
      </c>
      <c r="N4" s="136"/>
      <c r="O4" s="137"/>
    </row>
    <row r="5" spans="1:15" ht="30">
      <c r="A5" s="84"/>
      <c r="B5" s="81" t="s">
        <v>137</v>
      </c>
      <c r="C5" s="138" t="s">
        <v>195</v>
      </c>
      <c r="D5" s="138"/>
      <c r="E5" s="138"/>
      <c r="F5" s="135" t="s">
        <v>139</v>
      </c>
      <c r="G5" s="135"/>
      <c r="H5" s="136" t="str">
        <f>VLOOKUP(C5,'Ref2'!B4:C43,2,0)</f>
        <v>RN</v>
      </c>
      <c r="I5" s="136"/>
      <c r="J5" s="136"/>
      <c r="K5" s="81" t="s">
        <v>281</v>
      </c>
      <c r="L5" s="82" t="str">
        <f>VLOOKUP(C5,'Ref2'!B4:F42,5,0)</f>
        <v>C</v>
      </c>
      <c r="M5" s="138" t="s">
        <v>165</v>
      </c>
      <c r="N5" s="138"/>
      <c r="O5" s="139"/>
    </row>
    <row r="6" spans="1:15" ht="28.8">
      <c r="A6" s="173" t="s">
        <v>143</v>
      </c>
      <c r="B6" s="135"/>
      <c r="C6" s="136" t="str">
        <f>$C$5</f>
        <v>รางน้ำ</v>
      </c>
      <c r="D6" s="136"/>
      <c r="E6" s="136"/>
      <c r="F6" s="135" t="s">
        <v>277</v>
      </c>
      <c r="G6" s="135"/>
      <c r="H6" s="136" t="str">
        <f>VLOOKUP(C5,'Ref2'!B4:C42,2,0)</f>
        <v>RN</v>
      </c>
      <c r="I6" s="136"/>
      <c r="J6" s="136"/>
      <c r="K6" s="81" t="s">
        <v>282</v>
      </c>
      <c r="L6" s="82" t="str">
        <f>VLOOKUP(C5,'Ref2'!B4:D42,3,0)</f>
        <v>B</v>
      </c>
      <c r="M6" s="140" t="str">
        <f>VLOOKUP(M5,'Ref2'!O17:P22,2,0)</f>
        <v>Sales Co-ordinator Supervisor</v>
      </c>
      <c r="N6" s="140"/>
      <c r="O6" s="141"/>
    </row>
    <row r="7" spans="1:15" ht="30.6" thickBot="1">
      <c r="A7" s="175" t="s">
        <v>279</v>
      </c>
      <c r="B7" s="176"/>
      <c r="C7" s="179" t="s">
        <v>260</v>
      </c>
      <c r="D7" s="179"/>
      <c r="E7" s="179"/>
      <c r="F7" s="176" t="s">
        <v>169</v>
      </c>
      <c r="G7" s="176"/>
      <c r="H7" s="148" t="s">
        <v>170</v>
      </c>
      <c r="I7" s="148"/>
      <c r="J7" s="148"/>
      <c r="K7" s="85" t="s">
        <v>309</v>
      </c>
      <c r="L7" s="179"/>
      <c r="M7" s="179"/>
      <c r="N7" s="179"/>
      <c r="O7" s="209"/>
    </row>
    <row r="8" spans="1:15" ht="15.75" customHeight="1" thickBot="1">
      <c r="A8" s="117"/>
      <c r="B8" s="117"/>
      <c r="C8" s="117"/>
      <c r="D8" s="117"/>
      <c r="E8" s="117"/>
      <c r="F8" s="117"/>
      <c r="G8" s="117"/>
      <c r="H8" s="118"/>
      <c r="I8" s="118"/>
      <c r="J8" s="118"/>
      <c r="K8" s="118"/>
      <c r="L8" s="118"/>
      <c r="M8" s="118"/>
      <c r="N8" s="118"/>
      <c r="O8" s="118"/>
    </row>
    <row r="9" spans="1:15" s="15" customFormat="1" ht="27.75" customHeight="1" thickBot="1">
      <c r="A9" s="86" t="s">
        <v>537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</row>
    <row r="10" spans="1:15" ht="28.5" customHeight="1" thickBot="1">
      <c r="A10" s="89" t="s">
        <v>2</v>
      </c>
      <c r="B10" s="180" t="s">
        <v>3</v>
      </c>
      <c r="C10" s="180"/>
      <c r="D10" s="205" t="s">
        <v>4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7"/>
    </row>
    <row r="11" spans="1:15" ht="26.25" customHeight="1">
      <c r="A11" s="90">
        <v>1</v>
      </c>
      <c r="B11" s="192" t="s">
        <v>8</v>
      </c>
      <c r="C11" s="193"/>
      <c r="D11" s="210" t="s">
        <v>584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1:15" ht="33.75" customHeight="1">
      <c r="A12" s="91">
        <v>2</v>
      </c>
      <c r="B12" s="177" t="s">
        <v>275</v>
      </c>
      <c r="C12" s="178"/>
      <c r="D12" s="208" t="s">
        <v>585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3"/>
    </row>
    <row r="13" spans="1:15" ht="31.5" customHeight="1">
      <c r="A13" s="91">
        <v>3</v>
      </c>
      <c r="B13" s="177" t="s">
        <v>98</v>
      </c>
      <c r="C13" s="178"/>
      <c r="D13" s="189" t="s">
        <v>586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1"/>
    </row>
    <row r="14" spans="1:15" ht="33" customHeight="1">
      <c r="A14" s="91">
        <v>4</v>
      </c>
      <c r="B14" s="177" t="s">
        <v>444</v>
      </c>
      <c r="C14" s="178"/>
      <c r="D14" s="129" t="s">
        <v>587</v>
      </c>
      <c r="E14" s="130"/>
      <c r="F14" s="130"/>
      <c r="G14" s="130"/>
      <c r="H14" s="92" t="s">
        <v>442</v>
      </c>
      <c r="I14" s="134" t="s">
        <v>588</v>
      </c>
      <c r="J14" s="130"/>
      <c r="K14" s="92" t="s">
        <v>443</v>
      </c>
      <c r="L14" s="93"/>
      <c r="M14" s="92" t="s">
        <v>447</v>
      </c>
      <c r="N14" s="130"/>
      <c r="O14" s="133"/>
    </row>
    <row r="15" spans="1:15" ht="28.8">
      <c r="A15" s="91">
        <v>5</v>
      </c>
      <c r="B15" s="177" t="s">
        <v>445</v>
      </c>
      <c r="C15" s="178"/>
      <c r="D15" s="129"/>
      <c r="E15" s="130"/>
      <c r="F15" s="130"/>
      <c r="G15" s="130"/>
      <c r="H15" s="92" t="s">
        <v>442</v>
      </c>
      <c r="I15" s="130" t="s">
        <v>589</v>
      </c>
      <c r="J15" s="130"/>
      <c r="K15" s="92" t="s">
        <v>443</v>
      </c>
      <c r="L15" s="93"/>
      <c r="M15" s="92" t="s">
        <v>447</v>
      </c>
      <c r="N15" s="130"/>
      <c r="O15" s="133"/>
    </row>
    <row r="16" spans="1:15" ht="28.8">
      <c r="A16" s="91">
        <v>6</v>
      </c>
      <c r="B16" s="174" t="s">
        <v>134</v>
      </c>
      <c r="C16" s="174"/>
      <c r="D16" s="149" t="s">
        <v>440</v>
      </c>
      <c r="E16" s="150"/>
      <c r="F16" s="150"/>
      <c r="G16" s="150"/>
      <c r="H16" s="94" t="s">
        <v>449</v>
      </c>
      <c r="I16" s="151"/>
      <c r="J16" s="143"/>
      <c r="K16" s="94" t="s">
        <v>579</v>
      </c>
      <c r="L16" s="95"/>
      <c r="M16" s="94" t="s">
        <v>450</v>
      </c>
      <c r="N16" s="131"/>
      <c r="O16" s="132"/>
    </row>
    <row r="17" spans="1:18" ht="28.8">
      <c r="A17" s="91">
        <v>7</v>
      </c>
      <c r="B17" s="174" t="s">
        <v>448</v>
      </c>
      <c r="C17" s="174"/>
      <c r="D17" s="181">
        <v>1</v>
      </c>
      <c r="E17" s="182"/>
      <c r="F17" s="96" t="s">
        <v>572</v>
      </c>
      <c r="G17" s="96"/>
      <c r="H17" s="98"/>
      <c r="I17" s="96" t="s">
        <v>573</v>
      </c>
      <c r="J17" s="97"/>
      <c r="K17" s="98">
        <v>70</v>
      </c>
      <c r="L17" s="96" t="s">
        <v>574</v>
      </c>
      <c r="M17" s="96"/>
      <c r="N17" s="99"/>
      <c r="O17" s="100" t="s">
        <v>278</v>
      </c>
      <c r="P17" s="40"/>
    </row>
    <row r="18" spans="1:18" ht="28.8">
      <c r="A18" s="91">
        <v>8</v>
      </c>
      <c r="B18" s="174" t="s">
        <v>378</v>
      </c>
      <c r="C18" s="174"/>
      <c r="D18" s="142"/>
      <c r="E18" s="143"/>
      <c r="F18" s="96" t="s">
        <v>572</v>
      </c>
      <c r="G18" s="96"/>
      <c r="H18" s="99"/>
      <c r="I18" s="96" t="s">
        <v>573</v>
      </c>
      <c r="J18" s="96"/>
      <c r="K18" s="99"/>
      <c r="L18" s="96" t="s">
        <v>574</v>
      </c>
      <c r="M18" s="96"/>
      <c r="N18" s="98"/>
      <c r="O18" s="100" t="s">
        <v>278</v>
      </c>
      <c r="P18" s="40"/>
    </row>
    <row r="19" spans="1:18" ht="28.8">
      <c r="A19" s="91">
        <v>9</v>
      </c>
      <c r="B19" s="174" t="s">
        <v>11</v>
      </c>
      <c r="C19" s="174"/>
      <c r="D19" s="203"/>
      <c r="E19" s="204"/>
      <c r="F19" s="154"/>
      <c r="G19" s="154"/>
      <c r="H19" s="154"/>
      <c r="I19" s="187" t="s">
        <v>575</v>
      </c>
      <c r="J19" s="188"/>
      <c r="K19" s="101"/>
      <c r="L19" s="198"/>
      <c r="M19" s="198"/>
      <c r="N19" s="198"/>
      <c r="O19" s="102" t="s">
        <v>576</v>
      </c>
    </row>
    <row r="20" spans="1:18" ht="29.4" thickBot="1">
      <c r="A20" s="103">
        <v>10</v>
      </c>
      <c r="B20" s="185" t="s">
        <v>571</v>
      </c>
      <c r="C20" s="185"/>
      <c r="D20" s="145" t="s">
        <v>376</v>
      </c>
      <c r="E20" s="146"/>
      <c r="F20" s="144"/>
      <c r="G20" s="144"/>
      <c r="H20" s="104" t="s">
        <v>310</v>
      </c>
      <c r="I20" s="147"/>
      <c r="J20" s="147"/>
      <c r="K20" s="105" t="s">
        <v>311</v>
      </c>
      <c r="L20" s="186"/>
      <c r="M20" s="186"/>
      <c r="N20" s="104" t="s">
        <v>312</v>
      </c>
      <c r="O20" s="106"/>
      <c r="R20" s="41"/>
    </row>
    <row r="21" spans="1:18" ht="28.8">
      <c r="A21" s="158">
        <v>11</v>
      </c>
      <c r="B21" s="183" t="s">
        <v>408</v>
      </c>
      <c r="C21" s="183"/>
      <c r="D21" s="161" t="s">
        <v>402</v>
      </c>
      <c r="E21" s="161"/>
      <c r="F21" s="156" t="s">
        <v>446</v>
      </c>
      <c r="G21" s="156"/>
      <c r="H21" s="107" t="s">
        <v>412</v>
      </c>
      <c r="I21" s="156"/>
      <c r="J21" s="156"/>
      <c r="K21" s="107" t="s">
        <v>403</v>
      </c>
      <c r="L21" s="156"/>
      <c r="M21" s="156"/>
      <c r="N21" s="107" t="s">
        <v>405</v>
      </c>
      <c r="O21" s="108"/>
    </row>
    <row r="22" spans="1:18" ht="28.8">
      <c r="A22" s="159"/>
      <c r="B22" s="184"/>
      <c r="C22" s="184"/>
      <c r="D22" s="161" t="s">
        <v>429</v>
      </c>
      <c r="E22" s="161"/>
      <c r="F22" s="154"/>
      <c r="G22" s="154"/>
      <c r="H22" s="109" t="s">
        <v>430</v>
      </c>
      <c r="I22" s="160"/>
      <c r="J22" s="160"/>
      <c r="K22" s="110"/>
      <c r="L22" s="110"/>
      <c r="M22" s="110"/>
      <c r="N22" s="110"/>
      <c r="O22" s="111"/>
    </row>
    <row r="23" spans="1:18" ht="28.8">
      <c r="A23" s="112">
        <v>12</v>
      </c>
      <c r="B23" s="164" t="s">
        <v>406</v>
      </c>
      <c r="C23" s="164"/>
      <c r="D23" s="109">
        <v>1</v>
      </c>
      <c r="E23" s="156" t="s">
        <v>436</v>
      </c>
      <c r="F23" s="156"/>
      <c r="G23" s="109">
        <v>2</v>
      </c>
      <c r="H23" s="156" t="s">
        <v>437</v>
      </c>
      <c r="I23" s="156"/>
      <c r="J23" s="109">
        <v>3</v>
      </c>
      <c r="K23" s="156" t="s">
        <v>439</v>
      </c>
      <c r="L23" s="156"/>
      <c r="M23" s="113">
        <v>4</v>
      </c>
      <c r="N23" s="156" t="s">
        <v>438</v>
      </c>
      <c r="O23" s="157"/>
    </row>
    <row r="24" spans="1:18" ht="28.8">
      <c r="A24" s="112">
        <v>13</v>
      </c>
      <c r="B24" s="114" t="s">
        <v>404</v>
      </c>
      <c r="C24" s="114"/>
      <c r="D24" s="109">
        <v>1</v>
      </c>
      <c r="E24" s="156" t="s">
        <v>433</v>
      </c>
      <c r="F24" s="156"/>
      <c r="G24" s="109">
        <v>2</v>
      </c>
      <c r="H24" s="156" t="s">
        <v>434</v>
      </c>
      <c r="I24" s="156"/>
      <c r="J24" s="109">
        <v>3</v>
      </c>
      <c r="K24" s="156" t="s">
        <v>435</v>
      </c>
      <c r="L24" s="156"/>
      <c r="M24" s="113">
        <v>4</v>
      </c>
      <c r="N24" s="156"/>
      <c r="O24" s="157"/>
    </row>
    <row r="25" spans="1:18" ht="28.8">
      <c r="A25" s="112">
        <v>14</v>
      </c>
      <c r="B25" s="114" t="s">
        <v>407</v>
      </c>
      <c r="C25" s="114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7"/>
    </row>
    <row r="26" spans="1:18" ht="28.8">
      <c r="A26" s="112">
        <v>15</v>
      </c>
      <c r="B26" s="164" t="s">
        <v>411</v>
      </c>
      <c r="C26" s="164"/>
      <c r="D26" s="152" t="s">
        <v>409</v>
      </c>
      <c r="E26" s="153"/>
      <c r="F26" s="154"/>
      <c r="G26" s="154"/>
      <c r="H26" s="154"/>
      <c r="I26" s="154"/>
      <c r="J26" s="153" t="s">
        <v>410</v>
      </c>
      <c r="K26" s="153"/>
      <c r="L26" s="154"/>
      <c r="M26" s="154"/>
      <c r="N26" s="154"/>
      <c r="O26" s="155"/>
    </row>
    <row r="27" spans="1:18" ht="28.8">
      <c r="A27" s="112">
        <v>16</v>
      </c>
      <c r="B27" s="164" t="s">
        <v>119</v>
      </c>
      <c r="C27" s="164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2"/>
    </row>
    <row r="28" spans="1:18" ht="30">
      <c r="A28" s="162">
        <v>17</v>
      </c>
      <c r="B28" s="165" t="s">
        <v>100</v>
      </c>
      <c r="C28" s="166"/>
      <c r="D28" s="115" t="s">
        <v>346</v>
      </c>
      <c r="E28" s="171" t="s">
        <v>590</v>
      </c>
      <c r="F28" s="171"/>
      <c r="G28" s="171"/>
      <c r="H28" s="171"/>
      <c r="I28" s="171"/>
      <c r="J28" s="171"/>
      <c r="K28" s="171"/>
      <c r="L28" s="171"/>
      <c r="M28" s="171"/>
      <c r="N28" s="171"/>
      <c r="O28" s="172"/>
    </row>
    <row r="29" spans="1:18" ht="30">
      <c r="A29" s="162"/>
      <c r="B29" s="167"/>
      <c r="C29" s="168"/>
      <c r="D29" s="115" t="s">
        <v>347</v>
      </c>
      <c r="E29" s="171" t="s">
        <v>591</v>
      </c>
      <c r="F29" s="171"/>
      <c r="G29" s="171"/>
      <c r="H29" s="171"/>
      <c r="I29" s="171"/>
      <c r="J29" s="171"/>
      <c r="K29" s="171"/>
      <c r="L29" s="171"/>
      <c r="M29" s="171"/>
      <c r="N29" s="171"/>
      <c r="O29" s="172"/>
    </row>
    <row r="30" spans="1:18" ht="30">
      <c r="A30" s="162"/>
      <c r="B30" s="167"/>
      <c r="C30" s="168"/>
      <c r="D30" s="115" t="s">
        <v>348</v>
      </c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2"/>
    </row>
    <row r="31" spans="1:18" ht="30.6" thickBot="1">
      <c r="A31" s="163"/>
      <c r="B31" s="169"/>
      <c r="C31" s="170"/>
      <c r="D31" s="116" t="s">
        <v>349</v>
      </c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00"/>
    </row>
    <row r="32" spans="1:18" ht="17.25" customHeight="1"/>
    <row r="33" spans="1:15" s="123" customFormat="1" ht="22.5" customHeight="1">
      <c r="A33" s="119"/>
      <c r="B33" s="120" t="s">
        <v>120</v>
      </c>
      <c r="C33" s="120"/>
      <c r="D33" s="120"/>
      <c r="E33" s="121"/>
      <c r="F33" s="121"/>
      <c r="G33" s="121"/>
      <c r="H33" s="122"/>
      <c r="I33" s="122"/>
      <c r="J33" s="122"/>
      <c r="K33" s="122"/>
      <c r="L33" s="122"/>
      <c r="M33" s="122"/>
      <c r="N33" s="122"/>
      <c r="O33" s="122"/>
    </row>
    <row r="34" spans="1:15" s="123" customFormat="1" ht="22.5" customHeight="1">
      <c r="A34" s="124"/>
      <c r="B34" s="120" t="s">
        <v>120</v>
      </c>
      <c r="C34" s="120"/>
      <c r="D34" s="120"/>
      <c r="E34" s="121"/>
      <c r="F34" s="121"/>
      <c r="G34" s="121"/>
      <c r="H34" s="122"/>
      <c r="I34" s="122"/>
      <c r="J34" s="122"/>
      <c r="K34" s="122"/>
      <c r="L34" s="122"/>
      <c r="M34" s="122"/>
      <c r="N34" s="122"/>
      <c r="O34" s="122"/>
    </row>
    <row r="35" spans="1:15" s="123" customFormat="1" ht="15.6">
      <c r="A35" s="121"/>
      <c r="B35" s="122" t="s">
        <v>121</v>
      </c>
      <c r="C35" s="125"/>
      <c r="D35" s="125"/>
      <c r="E35" s="121"/>
      <c r="F35" s="121"/>
      <c r="G35" s="121"/>
      <c r="H35" s="122"/>
      <c r="I35" s="122"/>
      <c r="J35" s="122"/>
      <c r="K35" s="122"/>
      <c r="L35" s="122"/>
      <c r="M35" s="122"/>
      <c r="N35" s="122"/>
      <c r="O35" s="122"/>
    </row>
  </sheetData>
  <sheetProtection algorithmName="SHA-512" hashValue="O/OsizVaXVp5Z6jvwKVYmbqloOI1gosl9iKLasJKwLe3El1BpT8DVl7z8sTbbPfFS06RZBbq+b29piz+0PEKdQ==" saltValue="tp3eDf1cZIirDZ8rkdidTA==" spinCount="100000" sheet="1" objects="1" scenarios="1"/>
  <mergeCells count="98"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1"/>
    <mergeCell ref="B27:C27"/>
    <mergeCell ref="B28:C31"/>
    <mergeCell ref="E28:O28"/>
    <mergeCell ref="E29:O29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8" sqref="M8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  <c r="F16" s="127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2024-10-18T09:23:47Z</dcterms:modified>
  <cp:category/>
  <cp:contentStatus/>
</cp:coreProperties>
</file>