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PangJee Working Sales\Sales 2024\2024 Sales Working\202410\20241021\Centre Point Hotel Silom\"/>
    </mc:Choice>
  </mc:AlternateContent>
  <xr:revisionPtr revIDLastSave="0" documentId="13_ncr:1_{EEC4EC4A-24A9-4720-8185-4C15E40B88A7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348" yWindow="1176" windowWidth="17280" windowHeight="8880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<sst xmlns="http://schemas.openxmlformats.org/spreadsheetml/2006/main" count="1073" uniqueCount="563">
  <si>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</si>
  <si>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</si>
  <si>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</si>
  <si>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</si>
  <si>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</si>
  <si>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</si>
  <si>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</si>
  <si>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</si>
  <si>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</si>
  <si>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</si>
  <si>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</si>
  <si>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</si>
  <si>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</si>
  <si>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</si>
  <si>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</si>
  <si>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</si>
  <si>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</si>
  <si>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</si>
  <si>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</si>
  <si>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</si>
  <si>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</si>
  <si>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</si>
  <si>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</si>
  <si>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</si>
  <si>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</si>
  <si>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</si>
  <si>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</si>
  <si>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</si>
  <si>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</si>
  <si>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</si>
  <si>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</si>
  <si>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</si>
  <si>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</si>
  <si>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</si>
  <si>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</si>
  <si>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</si>
  <si>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</si>
  <si>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</si>
  <si>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</si>
  <si>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</si>
  <si>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</si>
  <si>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</si>
  <si>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</si>
  <si>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</si>
  <si>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</si>
  <si>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</si>
  <si>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</si>
  <si>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</si>
  <si>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</si>
  <si>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</si>
  <si>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</si>
  <si>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</si>
  <si>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</si>
  <si>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</si>
  <si>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</si>
  <si>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</si>
  <si>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</si>
  <si>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</si>
  <si>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</si>
  <si>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</si>
  <si>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</si>
  <si>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</si>
  <si>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</si>
  <si>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</si>
  <si>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</si>
  <si>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</si>
  <si>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</si>
  <si>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</si>
  <si>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</si>
  <si>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</si>
  <si>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</si>
  <si>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</si>
  <si>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</si>
  <si>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</si>
  <si>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</si>
  <si>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</si>
  <si>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</si>
  <si>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</si>
  <si>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</si>
  <si>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</si>
  <si>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</si>
  <si>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</si>
  <si>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</si>
  <si>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</si>
  <si>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</si>
  <si>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</si>
  <si>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</si>
  <si>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</si>
  <si>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</si>
  <si>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</si>
  <si>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</si>
  <si>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</si>
  <si>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</si>
  <si>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</si>
  <si>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</si>
  <si>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</si>
  <si>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</si>
  <si>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</si>
  <si>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</si>
  <si>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</si>
  <si>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</si>
  <si>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</si>
  <si>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</si>
  <si>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</si>
  <si>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</si>
  <si>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</si>
  <si>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</si>
  <si>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</si>
  <si>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</si>
  <si>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</si>
  <si>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</si>
  <si>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</si>
  <si>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</si>
  <si>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</si>
  <si>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</si>
  <si>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</si>
  <si>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</si>
  <si>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</si>
  <si>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</si>
  <si>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</si>
  <si>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</si>
  <si>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</si>
  <si>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</si>
  <si>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</si>
  <si>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</si>
  <si>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</si>
  <si>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</si>
  <si>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</si>
  <si>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</si>
  <si>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</si>
  <si>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</si>
  <si>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</si>
  <si>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</si>
  <si>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</si>
  <si>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</si>
  <si>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</si>
  <si>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</si>
  <si>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</si>
  <si>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</si>
  <si>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</si>
  <si>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</si>
  <si>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</si>
  <si>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</si>
  <si>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</si>
  <si>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</si>
  <si>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</si>
  <si>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</si>
  <si>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</si>
  <si>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</si>
  <si>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</si>
  <si>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</si>
  <si>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</si>
  <si>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</si>
  <si>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</si>
  <si>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</si>
  <si>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</si>
  <si>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</si>
  <si>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</si>
  <si>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</si>
  <si>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</si>
  <si>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</si>
  <si>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</si>
  <si>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</si>
  <si>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</si>
  <si>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</si>
  <si>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</si>
  <si>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</si>
  <si>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</si>
  <si>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</si>
  <si>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</si>
  <si>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</si>
  <si>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</si>
  <si>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</si>
  <si>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</si>
  <si>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</si>
  <si>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</si>
  <si>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</si>
  <si>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</si>
  <si>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</si>
  <si>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</si>
  <si>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</si>
  <si>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</si>
  <si>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</si>
  <si>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</si>
  <si>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</si>
  <si>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</si>
  <si>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</si>
  <si>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</si>
  <si>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</si>
  <si>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</si>
  <si>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</si>
  <si>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</si>
  <si>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</si>
  <si>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</si>
  <si>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</si>
  <si>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</si>
  <si>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</si>
  <si>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</si>
  <si>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</si>
  <si>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</si>
  <si>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</si>
  <si>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</si>
  <si>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</si>
  <si>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</si>
  <si>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</si>
  <si>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</si>
  <si>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</si>
  <si>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</si>
  <si>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</si>
  <si>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</si>
  <si>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</si>
  <si>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</si>
  <si>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</si>
  <si>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</si>
  <si>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</si>
  <si>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</si>
  <si>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</si>
  <si>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</si>
  <si>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</si>
  <si>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</si>
  <si>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</si>
  <si>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</si>
  <si>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</si>
  <si>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</si>
  <si>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</si>
  <si>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</si>
  <si>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</si>
  <si>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</si>
  <si>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</si>
  <si>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</si>
  <si>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</si>
  <si>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</si>
  <si>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</si>
  <si>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</si>
  <si>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</si>
  <si>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</si>
  <si>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</si>
  <si>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</si>
  <si>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</si>
  <si>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</si>
  <si>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</si>
  <si>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</si>
  <si>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</si>
  <si>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</si>
  <si>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</si>
  <si>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</si>
  <si>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</si>
  <si>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</si>
  <si>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</si>
  <si>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</si>
  <si>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</si>
  <si>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</si>
  <si>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</si>
  <si>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</si>
  <si>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</si>
  <si>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</si>
  <si>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</si>
  <si>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</si>
  <si>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</si>
  <si>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</si>
  <si>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</si>
  <si>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</si>
  <si>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</si>
  <si>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</si>
  <si>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</si>
  <si>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</si>
  <si>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</si>
  <si>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</si>
  <si>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</si>
  <si>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</si>
  <si>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</si>
  <si>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</si>
  <si>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</si>
  <si>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</si>
  <si>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</si>
  <si>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</si>
  <si>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</si>
  <si>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</si>
  <si>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</si>
  <si>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</si>
  <si>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</si>
  <si>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</si>
  <si>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</si>
  <si>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</si>
  <si>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</si>
  <si>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</si>
  <si>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</si>
  <si>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</si>
  <si>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</si>
  <si>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</si>
  <si>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</si>
  <si>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</si>
  <si>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</si>
  <si>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</si>
  <si>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</si>
  <si>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</si>
  <si>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</si>
  <si>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</si>
  <si>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</si>
  <si>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</si>
  <si>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</si>
  <si>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</si>
  <si>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</si>
  <si>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</si>
  <si>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</si>
  <si>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</si>
  <si>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</si>
  <si>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</si>
  <si>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</si>
  <si>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</si>
  <si>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</si>
  <si>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</si>
  <si>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</si>
  <si>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</si>
  <si>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</si>
  <si>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</si>
  <si>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</si>
  <si>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</si>
  <si>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</si>
  <si>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</si>
  <si>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</si>
  <si>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</si>
  <si>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</si>
  <si>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</si>
  <si>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</si>
  <si>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</si>
  <si>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</si>
  <si>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</si>
  <si>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</si>
  <si>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</si>
  <si>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</si>
  <si>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</si>
  <si>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</si>
  <si>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</si>
  <si>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</si>
  <si>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</si>
  <si>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</si>
  <si>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</si>
  <si>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</si>
  <si>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</si>
  <si>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</si>
  <si>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</si>
  <si>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</si>
  <si>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</si>
  <si>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</si>
  <si>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</si>
  <si>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</si>
  <si>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</si>
  <si>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</si>
  <si>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</si>
  <si>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</si>
  <si>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</si>
  <si>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</si>
  <si>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</si>
  <si>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</si>
  <si>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</si>
  <si>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</si>
  <si>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</si>
  <si>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</si>
  <si>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</si>
  <si>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</si>
  <si>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</si>
  <si>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</si>
  <si>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</si>
  <si>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</si>
  <si>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</si>
  <si>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</si>
  <si>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</si>
  <si>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</si>
  <si>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</si>
  <si>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</si>
  <si>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</si>
  <si>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</si>
  <si>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</si>
  <si>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</si>
  <si>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</si>
  <si>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</si>
  <si>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</si>
  <si>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</si>
  <si>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</si>
  <si>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</si>
  <si>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</si>
  <si>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</si>
  <si>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</si>
  <si>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</si>
  <si>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</si>
  <si>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</si>
  <si>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</si>
  <si>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</si>
  <si>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</si>
  <si>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</si>
  <si>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</si>
  <si>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</si>
  <si>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</si>
  <si>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</si>
  <si>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</si>
  <si>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</si>
  <si>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</si>
  <si>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</si>
  <si>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</si>
  <si>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</si>
  <si>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</si>
  <si>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</si>
  <si>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</si>
  <si>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</si>
  <si>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</si>
  <si>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</si>
  <si>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</si>
  <si>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</si>
  <si>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</si>
  <si>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</si>
  <si>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</si>
  <si>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</si>
  <si>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</si>
  <si>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</si>
  <si>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</si>
  <si>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</si>
  <si>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</si>
  <si>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</si>
  <si>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</si>
  <si>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</si>
  <si>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</si>
  <si>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</si>
  <si>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</si>
  <si>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</si>
  <si>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</si>
  <si>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</si>
  <si>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</si>
  <si>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</si>
  <si>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</si>
  <si>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</si>
  <si>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</si>
  <si>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</si>
  <si>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</si>
  <si>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</si>
  <si>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</si>
  <si>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</si>
  <si>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</si>
  <si>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</si>
  <si>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</si>
  <si>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</si>
  <si>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</si>
  <si>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</si>
  <si>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</si>
  <si>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</si>
  <si>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</si>
  <si>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</si>
  <si>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</si>
  <si>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</si>
  <si>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</si>
  <si>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</si>
  <si>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</si>
  <si>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</si>
  <si>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</si>
  <si>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</si>
  <si>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</si>
  <si>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</si>
  <si>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</si>
  <si>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</si>
  <si>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</si>
  <si>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</si>
  <si>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</si>
  <si>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</si>
  <si>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</si>
  <si>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</si>
  <si>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</si>
  <si>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</si>
  <si>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</si>
  <si>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</si>
  <si>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</si>
  <si>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</si>
  <si>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</si>
  <si>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</si>
  <si>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</si>
  <si>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</si>
  <si>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</si>
  <si>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</si>
  <si>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</si>
  <si>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</si>
  <si>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</si>
  <si>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</si>
  <si>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</si>
  <si>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</si>
  <si>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</si>
  <si>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</si>
  <si>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</si>
  <si>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</si>
  <si>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</si>
  <si>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</si>
  <si>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</si>
  <si>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</si>
  <si>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</si>
  <si>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</si>
  <si>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</si>
  <si>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</si>
  <si>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</si>
  <si>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</si>
  <si>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</si>
  <si>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</si>
  <si>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</si>
  <si>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</si>
  <si>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</si>
  <si>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</si>
  <si>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</si>
  <si>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</si>
  <si>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</si>
  <si>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</si>
  <si>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</si>
  <si>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</si>
  <si>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</si>
  <si>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</si>
  <si>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</si>
  <si>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</si>
  <si>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</si>
  <si>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</si>
  <si>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</si>
  <si>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</si>
  <si>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</si>
  <si>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</si>
  <si>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</si>
  <si>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</si>
  <si>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</si>
  <si>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</si>
  <si>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</si>
  <si>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</si>
  <si>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</si>
  <si>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</si>
  <si>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</si>
  <si>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</si>
  <si>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</si>
  <si>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</si>
  <si>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</si>
  <si>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</si>
  <si>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</si>
  <si>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</si>
  <si>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</si>
  <si>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</si>
  <si>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</si>
  <si>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</si>
  <si>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</si>
  <si>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</si>
  <si>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</si>
  <si>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</si>
  <si>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</si>
  <si>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</si>
  <si>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</si>
  <si>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</si>
  <si>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</si>
  <si>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</si>
  <si>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</si>
  <si>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</si>
  <si>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</si>
  <si>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</si>
  <si>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</si>
  <si>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</si>
  <si>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</si>
  <si>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Centre Point Hotel Silom</t>
  </si>
  <si>
    <t>1522 ถ. เจริญกรุง แขวงบางรัก เขตบางรัก กรุงเทพมหานคร 10500</t>
  </si>
  <si>
    <t>https://goo.gl/maps/JMrvg3FpMnYyH7MP7</t>
  </si>
  <si>
    <t>คุณบัญชิต</t>
  </si>
  <si>
    <t>089-216-0368</t>
  </si>
  <si>
    <t>แจ้งเปิดเคสสำรวจเพื่อ Revire ROI ใหม่ค่ะ</t>
  </si>
  <si>
    <t>HP20240100081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</si>
</sst>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oo.gl/maps/JMrvg3FpMnYyH7MP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550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555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549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553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552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554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551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550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549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50" zoomScaleNormal="50" zoomScaleSheetLayoutView="85" workbookViewId="0">
      <selection activeCell="E28" sqref="E28:O28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259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 t="s">
        <v>562</v>
      </c>
    </row>
    <row r="3" spans="1:15" ht="30">
      <c r="A3" s="181" t="s">
        <v>256</v>
      </c>
      <c r="B3" s="143"/>
      <c r="C3" s="146" t="s">
        <v>131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73" t="s">
        <v>248</v>
      </c>
      <c r="L3" s="74" t="str">
        <f>VLOOKUP(C3,'Ref.3'!C3:E32,3,0)</f>
        <v>065-924-8833</v>
      </c>
      <c r="M3" s="143" t="s">
        <v>0</v>
      </c>
      <c r="N3" s="143"/>
      <c r="O3" s="75">
        <v>45370</v>
      </c>
    </row>
    <row r="4" spans="1:15" ht="30">
      <c r="A4" s="181" t="s">
        <v>250</v>
      </c>
      <c r="B4" s="143"/>
      <c r="C4" s="146" t="s">
        <v>23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3" t="s">
        <v>248</v>
      </c>
      <c r="L4" s="74" t="str">
        <f>VLOOKUP(C5,'Ref2'!B4:H31,7,0)</f>
        <v>089-495-3695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227</v>
      </c>
      <c r="D5" s="146"/>
      <c r="E5" s="146"/>
      <c r="F5" s="143" t="s">
        <v>119</v>
      </c>
      <c r="G5" s="143"/>
      <c r="H5" s="144" t="str">
        <f>VLOOKUP(C5,'Ref2'!B4:C31,2,0)</f>
        <v>YR</v>
      </c>
      <c r="I5" s="144"/>
      <c r="J5" s="144"/>
      <c r="K5" s="73" t="s">
        <v>257</v>
      </c>
      <c r="L5" s="74" t="str">
        <f>VLOOKUP(C5,'Ref2'!B4:F31,5,0)</f>
        <v>C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เยาวราช</v>
      </c>
      <c r="D6" s="144"/>
      <c r="E6" s="144"/>
      <c r="F6" s="143" t="s">
        <v>253</v>
      </c>
      <c r="G6" s="143"/>
      <c r="H6" s="144" t="str">
        <f>VLOOKUP(C5,'Ref2'!B4:C31,2,0)</f>
        <v>YR</v>
      </c>
      <c r="I6" s="144"/>
      <c r="J6" s="144"/>
      <c r="K6" s="73" t="s">
        <v>258</v>
      </c>
      <c r="L6" s="74" t="str">
        <f>VLOOKUP(C5,'Ref2'!B4:D31,3,0)</f>
        <v>J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8" t="s">
        <v>556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557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558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559</v>
      </c>
      <c r="E14" s="138"/>
      <c r="F14" s="138"/>
      <c r="G14" s="138"/>
      <c r="H14" s="84" t="s">
        <v>403</v>
      </c>
      <c r="I14" s="142" t="s">
        <v>560</v>
      </c>
      <c r="J14" s="138"/>
      <c r="K14" s="84" t="s">
        <v>404</v>
      </c>
      <c r="L14" s="85" t="s">
        <v>544</v>
      </c>
      <c r="M14" s="84" t="s">
        <v>408</v>
      </c>
      <c r="N14" s="138" t="s">
        <v>545</v>
      </c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 t="s">
        <v>544</v>
      </c>
      <c r="M15" s="84" t="s">
        <v>408</v>
      </c>
      <c r="N15" s="138" t="s">
        <v>545</v>
      </c>
      <c r="O15" s="141"/>
    </row>
    <row r="16" spans="1:15" ht="28.8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8" t="s">
        <v>511</v>
      </c>
      <c r="G17" s="88"/>
      <c r="H17" s="90">
        <v>28</v>
      </c>
      <c r="I17" s="88" t="s">
        <v>512</v>
      </c>
      <c r="J17" s="89"/>
      <c r="K17" s="90"/>
      <c r="L17" s="88" t="s">
        <v>513</v>
      </c>
      <c r="M17" s="88"/>
      <c r="N17" s="91">
        <v>214</v>
      </c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.4" thickBot="1">
      <c r="A20" s="95">
        <v>10</v>
      </c>
      <c r="B20" s="193" t="s">
        <v>510</v>
      </c>
      <c r="C20" s="193"/>
      <c r="D20" s="153" t="s">
        <v>548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561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546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CAAE1B2D-4E34-4017-BAEB-BB26182CFA12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547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2024-10-21T08:41:37Z</dcterms:modified>
  <cp:category/>
  <cp:contentStatus/>
</cp:coreProperties>
</file>