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5C62CCA-E0A3-4BF4-9D8F-22CB48ECC10F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<sst xmlns="http://schemas.openxmlformats.org/spreadsheetml/2006/main" count="1073" uniqueCount="564">
  <si>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</si>
  <si>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</si>
  <si>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</si>
  <si>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</si>
  <si>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</si>
  <si>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</si>
  <si>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</si>
  <si>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</si>
  <si>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</si>
  <si>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</si>
  <si>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</si>
  <si>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</si>
  <si>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</si>
  <si>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</si>
  <si>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</si>
  <si>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</si>
  <si>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</si>
  <si>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</si>
  <si>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</si>
  <si>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</si>
  <si>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</si>
  <si>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</si>
  <si>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</si>
  <si>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</si>
  <si>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</si>
  <si>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</si>
  <si>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</si>
  <si>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</si>
  <si>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</si>
  <si>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</si>
  <si>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</si>
  <si>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</si>
  <si>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</si>
  <si>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</si>
  <si>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</si>
  <si>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</si>
  <si>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</si>
  <si>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</si>
  <si>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</si>
  <si>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</si>
  <si>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</si>
  <si>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</si>
  <si>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</si>
  <si>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</si>
  <si>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</si>
  <si>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</si>
  <si>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</si>
  <si>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</si>
  <si>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</si>
  <si>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</si>
  <si>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</si>
  <si>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</si>
  <si>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</si>
  <si>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</si>
  <si>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</si>
  <si>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</si>
  <si>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</si>
  <si>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</si>
  <si>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</si>
  <si>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</si>
  <si>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</si>
  <si>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</si>
  <si>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</si>
  <si>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</si>
  <si>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</si>
  <si>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</si>
  <si>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</si>
  <si>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</si>
  <si>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</si>
  <si>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</si>
  <si>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</si>
  <si>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</si>
  <si>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</si>
  <si>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</si>
  <si>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</si>
  <si>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</si>
  <si>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</si>
  <si>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</si>
  <si>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</si>
  <si>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</si>
  <si>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</si>
  <si>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</si>
  <si>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</si>
  <si>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</si>
  <si>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</si>
  <si>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</si>
  <si>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</si>
  <si>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</si>
  <si>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</si>
  <si>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</si>
  <si>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</si>
  <si>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</si>
  <si>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</si>
  <si>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</si>
  <si>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</si>
  <si>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</si>
  <si>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</si>
  <si>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</si>
  <si>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</si>
  <si>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</si>
  <si>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</si>
  <si>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</si>
  <si>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</si>
  <si>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</si>
  <si>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</si>
  <si>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</si>
  <si>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</si>
  <si>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</si>
  <si>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</si>
  <si>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</si>
  <si>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</si>
  <si>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</si>
  <si>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</si>
  <si>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</si>
  <si>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</si>
  <si>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</si>
  <si>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</si>
  <si>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</si>
  <si>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</si>
  <si>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</si>
  <si>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</si>
  <si>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</si>
  <si>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</si>
  <si>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</si>
  <si>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</si>
  <si>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</si>
  <si>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</si>
  <si>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</si>
  <si>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</si>
  <si>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</si>
  <si>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</si>
  <si>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</si>
  <si>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</si>
  <si>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</si>
  <si>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</si>
  <si>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</si>
  <si>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</si>
  <si>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</si>
  <si>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</si>
  <si>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</si>
  <si>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</si>
  <si>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</si>
  <si>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</si>
  <si>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</si>
  <si>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</si>
  <si>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</si>
  <si>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</si>
  <si>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</si>
  <si>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</si>
  <si>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</si>
  <si>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</si>
  <si>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</si>
  <si>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</si>
  <si>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</si>
  <si>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</si>
  <si>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</si>
  <si>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</si>
  <si>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</si>
  <si>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</si>
  <si>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</si>
  <si>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</si>
  <si>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</si>
  <si>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</si>
  <si>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</si>
  <si>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</si>
  <si>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</si>
  <si>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</si>
  <si>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</si>
  <si>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</si>
  <si>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</si>
  <si>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</si>
  <si>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</si>
  <si>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</si>
  <si>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</si>
  <si>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</si>
  <si>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</si>
  <si>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</si>
  <si>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</si>
  <si>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</si>
  <si>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</si>
  <si>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</si>
  <si>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</si>
  <si>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</si>
  <si>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</si>
  <si>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</si>
  <si>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</si>
  <si>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</si>
  <si>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</si>
  <si>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</si>
  <si>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</si>
  <si>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</si>
  <si>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</si>
  <si>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</si>
  <si>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</si>
  <si>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</si>
  <si>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</si>
  <si>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</si>
  <si>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</si>
  <si>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</si>
  <si>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</si>
  <si>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</si>
  <si>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</si>
  <si>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</si>
  <si>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</si>
  <si>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</si>
  <si>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</si>
  <si>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</si>
  <si>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</si>
  <si>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</si>
  <si>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</si>
  <si>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</si>
  <si>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</si>
  <si>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</si>
  <si>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</si>
  <si>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</si>
  <si>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</si>
  <si>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</si>
  <si>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</si>
  <si>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</si>
  <si>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</si>
  <si>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</si>
  <si>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</si>
  <si>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</si>
  <si>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</si>
  <si>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</si>
  <si>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</si>
  <si>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</si>
  <si>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</si>
  <si>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</si>
  <si>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</si>
  <si>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</si>
  <si>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</si>
  <si>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</si>
  <si>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</si>
  <si>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</si>
  <si>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</si>
  <si>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</si>
  <si>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</si>
  <si>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</si>
  <si>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</si>
  <si>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</si>
  <si>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</si>
  <si>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</si>
  <si>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</si>
  <si>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</si>
  <si>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</si>
  <si>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</si>
  <si>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</si>
  <si>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</si>
  <si>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</si>
  <si>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</si>
  <si>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</si>
  <si>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</si>
  <si>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</si>
  <si>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</si>
  <si>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</si>
  <si>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</si>
  <si>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</si>
  <si>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</si>
  <si>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</si>
  <si>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</si>
  <si>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</si>
  <si>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</si>
  <si>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</si>
  <si>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</si>
  <si>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</si>
  <si>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</si>
  <si>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</si>
  <si>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</si>
  <si>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</si>
  <si>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</si>
  <si>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</si>
  <si>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</si>
  <si>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</si>
  <si>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</si>
  <si>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</si>
  <si>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</si>
  <si>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</si>
  <si>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</si>
  <si>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</si>
  <si>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</si>
  <si>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</si>
  <si>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</si>
  <si>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</si>
  <si>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</si>
  <si>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</si>
  <si>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</si>
  <si>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</si>
  <si>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</si>
  <si>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</si>
  <si>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</si>
  <si>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</si>
  <si>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</si>
  <si>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</si>
  <si>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</si>
  <si>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</si>
  <si>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</si>
  <si>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</si>
  <si>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</si>
  <si>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</si>
  <si>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</si>
  <si>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</si>
  <si>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</si>
  <si>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</si>
  <si>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</si>
  <si>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</si>
  <si>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</si>
  <si>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</si>
  <si>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</si>
  <si>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</si>
  <si>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</si>
  <si>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</si>
  <si>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</si>
  <si>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</si>
  <si>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</si>
  <si>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</si>
  <si>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</si>
  <si>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</si>
  <si>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</si>
  <si>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</si>
  <si>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</si>
  <si>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</si>
  <si>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</si>
  <si>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</si>
  <si>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</si>
  <si>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</si>
  <si>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</si>
  <si>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</si>
  <si>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</si>
  <si>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</si>
  <si>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</si>
  <si>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</si>
  <si>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</si>
  <si>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</si>
  <si>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</si>
  <si>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</si>
  <si>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</si>
  <si>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</si>
  <si>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</si>
  <si>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</si>
  <si>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</si>
  <si>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</si>
  <si>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</si>
  <si>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</si>
  <si>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</si>
  <si>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</si>
  <si>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</si>
  <si>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</si>
  <si>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</si>
  <si>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</si>
  <si>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</si>
  <si>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</si>
  <si>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</si>
  <si>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</si>
  <si>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</si>
  <si>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</si>
  <si>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</si>
  <si>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</si>
  <si>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</si>
  <si>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</si>
  <si>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</si>
  <si>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</si>
  <si>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</si>
  <si>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</si>
  <si>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</si>
  <si>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</si>
  <si>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</si>
  <si>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</si>
  <si>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</si>
  <si>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</si>
  <si>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</si>
  <si>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</si>
  <si>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</si>
  <si>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</si>
  <si>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</si>
  <si>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</si>
  <si>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</si>
  <si>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</si>
  <si>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</si>
  <si>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</si>
  <si>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</si>
  <si>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</si>
  <si>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</si>
  <si>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</si>
  <si>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</si>
  <si>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</si>
  <si>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</si>
  <si>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</si>
  <si>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</si>
  <si>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</si>
  <si>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</si>
  <si>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</si>
  <si>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</si>
  <si>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</si>
  <si>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</si>
  <si>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</si>
  <si>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</si>
  <si>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</si>
  <si>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</si>
  <si>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</si>
  <si>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</si>
  <si>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</si>
  <si>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</si>
  <si>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</si>
  <si>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</si>
  <si>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</si>
  <si>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</si>
  <si>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</si>
  <si>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</si>
  <si>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</si>
  <si>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</si>
  <si>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</si>
  <si>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</si>
  <si>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</si>
  <si>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</si>
  <si>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</si>
  <si>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</si>
  <si>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</si>
  <si>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</si>
  <si>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</si>
  <si>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</si>
  <si>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</si>
  <si>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</si>
  <si>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</si>
  <si>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</si>
  <si>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</si>
  <si>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</si>
  <si>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</si>
  <si>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</si>
  <si>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</si>
  <si>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</si>
  <si>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</si>
  <si>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</si>
  <si>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</si>
  <si>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</si>
  <si>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</si>
  <si>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</si>
  <si>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</si>
  <si>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</si>
  <si>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</si>
  <si>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</si>
  <si>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</si>
  <si>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</si>
  <si>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</si>
  <si>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</si>
  <si>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</si>
  <si>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</si>
  <si>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</si>
  <si>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</si>
  <si>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</si>
  <si>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</si>
  <si>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</si>
  <si>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</si>
  <si>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</si>
  <si>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</si>
  <si>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</si>
  <si>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</si>
  <si>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</si>
  <si>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</si>
  <si>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</si>
  <si>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</si>
  <si>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</si>
  <si>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</si>
  <si>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</si>
  <si>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</si>
  <si>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</si>
  <si>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</si>
  <si>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</si>
  <si>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</si>
  <si>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</si>
  <si>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</si>
  <si>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</si>
  <si>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</si>
  <si>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</si>
  <si>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</si>
  <si>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</si>
  <si>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</si>
  <si>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</si>
  <si>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</si>
  <si>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</si>
  <si>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</si>
  <si>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</si>
  <si>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</si>
  <si>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</si>
  <si>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</si>
  <si>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</si>
  <si>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</si>
  <si>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</si>
  <si>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</si>
  <si>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</si>
  <si>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</si>
  <si>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</si>
  <si>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</si>
  <si>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</si>
  <si>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</si>
  <si>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</si>
  <si>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</si>
  <si>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</si>
  <si>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</si>
  <si>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</si>
  <si>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</si>
  <si>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</si>
  <si>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</si>
  <si>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</si>
  <si>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</si>
  <si>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</si>
  <si>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</si>
  <si>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</si>
  <si>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</si>
  <si>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</si>
  <si>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</si>
  <si>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</si>
  <si>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</si>
  <si>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</si>
  <si>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</si>
  <si>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</si>
  <si>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</si>
  <si>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</si>
  <si>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</si>
  <si>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</si>
  <si>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</si>
  <si>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</si>
  <si>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</si>
  <si>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</si>
  <si>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</si>
  <si>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</si>
  <si>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</si>
  <si>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</si>
  <si>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</si>
  <si>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</si>
  <si>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</si>
  <si>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</si>
  <si>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</si>
  <si>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</si>
  <si>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</si>
  <si>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</si>
  <si>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</si>
  <si>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</si>
  <si>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</si>
  <si>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</si>
  <si>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</si>
  <si>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</si>
  <si>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</si>
  <si>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</si>
  <si>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</si>
  <si>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</si>
  <si>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</si>
  <si>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</si>
  <si>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</si>
  <si>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</si>
  <si>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</si>
  <si>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</si>
  <si>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</si>
  <si>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</si>
  <si>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</si>
  <si>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</t>
  </si>
  <si>
    <t>รบกวนติดต่อลูกค้าก่อนเข้าทำการสำรวจครับ</t>
  </si>
  <si>
    <t>รบกวนตรวจสอบจำนวนห้องให้ด้วยครับ</t>
  </si>
  <si>
    <t>https://maps.app.goo.gl/eC7t6VE1nvqshQX29</t>
  </si>
  <si>
    <t xml:space="preserve">คุณ กิ่งแก้ว </t>
  </si>
  <si>
    <t>089-1436290</t>
  </si>
  <si>
    <t>RS20241025146</t>
  </si>
  <si>
    <t>พงศ์อพาร์ทเม้นท์</t>
  </si>
  <si>
    <t>อาคารพงศ์อพาร์ทเมนท์ ซอย รัชดาภิเษก 13 ถ. รัชดาภิเษก แขวงรัชดาภิเษก เขตดินแดง กรุงเทพมหานคร 10400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</si>
</sst>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21</xdr:col>
      <xdr:colOff>359664</xdr:colOff>
      <xdr:row>44</xdr:row>
      <xdr:rowOff>93964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03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eC7t6VE1nvqshQX2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D13" sqref="D13:O13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18</v>
      </c>
      <c r="I2" s="142"/>
      <c r="J2" s="142"/>
      <c r="K2" s="142"/>
      <c r="L2" s="142"/>
      <c r="M2" s="170" t="s">
        <v>249</v>
      </c>
      <c r="N2" s="170"/>
      <c r="O2" s="61" t="s">
        <v>561</v>
      </c>
    </row>
    <row r="3" spans="1:15" ht="30">
      <c r="A3" s="169" t="s">
        <v>256</v>
      </c>
      <c r="B3" s="170"/>
      <c r="C3" s="142" t="s">
        <v>422</v>
      </c>
      <c r="D3" s="142"/>
      <c r="E3" s="142"/>
      <c r="F3" s="170" t="s">
        <v>9</v>
      </c>
      <c r="G3" s="170"/>
      <c r="H3" s="143" t="str">
        <f>VLOOKUP(C3,'Ref.3'!C3:D32,2,0)</f>
        <v>Sales Executive</v>
      </c>
      <c r="I3" s="143"/>
      <c r="J3" s="143"/>
      <c r="K3" s="62" t="s">
        <v>248</v>
      </c>
      <c r="L3" s="63" t="str">
        <f>VLOOKUP(C3,'Ref.3'!C3:E32,3,0)</f>
        <v>061-421-0333</v>
      </c>
      <c r="M3" s="170" t="s">
        <v>0</v>
      </c>
      <c r="N3" s="170"/>
      <c r="O3" s="64">
        <v>45590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นายธวัชชัย จันทร์โยธา</v>
      </c>
      <c r="I4" s="143"/>
      <c r="J4" s="143"/>
      <c r="K4" s="62" t="s">
        <v>248</v>
      </c>
      <c r="L4" s="63" t="str">
        <f>VLOOKUP(C5,'Ref2'!B4:H31,7,0)</f>
        <v>086-609 2639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198</v>
      </c>
      <c r="D5" s="142"/>
      <c r="E5" s="142"/>
      <c r="F5" s="170" t="s">
        <v>119</v>
      </c>
      <c r="G5" s="170"/>
      <c r="H5" s="143" t="str">
        <f>VLOOKUP(C5,'Ref2'!B4:C31,2,0)</f>
        <v>HK</v>
      </c>
      <c r="I5" s="143"/>
      <c r="J5" s="143"/>
      <c r="K5" s="62" t="s">
        <v>257</v>
      </c>
      <c r="L5" s="63" t="str">
        <f>VLOOKUP(C5,'Ref2'!B4:F31,5,0)</f>
        <v xml:space="preserve">AF 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ห้วยขวาง</v>
      </c>
      <c r="D6" s="143"/>
      <c r="E6" s="143"/>
      <c r="F6" s="170" t="s">
        <v>253</v>
      </c>
      <c r="G6" s="170"/>
      <c r="H6" s="143" t="str">
        <f>VLOOKUP(C5,'Ref2'!B4:C31,2,0)</f>
        <v>HK</v>
      </c>
      <c r="I6" s="143"/>
      <c r="J6" s="143"/>
      <c r="K6" s="62" t="s">
        <v>258</v>
      </c>
      <c r="L6" s="63" t="str">
        <f>VLOOKUP(C5,'Ref2'!B4:D31,3,0)</f>
        <v>F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554</v>
      </c>
      <c r="D7" s="147"/>
      <c r="E7" s="147"/>
      <c r="F7" s="159" t="s">
        <v>147</v>
      </c>
      <c r="G7" s="159"/>
      <c r="H7" s="197" t="s">
        <v>148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562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563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558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559</v>
      </c>
      <c r="E14" s="145"/>
      <c r="F14" s="145"/>
      <c r="G14" s="145"/>
      <c r="H14" s="73" t="s">
        <v>403</v>
      </c>
      <c r="I14" s="207" t="s">
        <v>560</v>
      </c>
      <c r="J14" s="145"/>
      <c r="K14" s="73" t="s">
        <v>404</v>
      </c>
      <c r="L14" s="74" t="s">
        <v>555</v>
      </c>
      <c r="M14" s="73" t="s">
        <v>408</v>
      </c>
      <c r="N14" s="145" t="s">
        <v>544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/>
      <c r="J15" s="145"/>
      <c r="K15" s="73" t="s">
        <v>404</v>
      </c>
      <c r="L15" s="74"/>
      <c r="M15" s="73" t="s">
        <v>408</v>
      </c>
      <c r="N15" s="145" t="s">
        <v>544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>
        <v>1</v>
      </c>
      <c r="E17" s="174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223</v>
      </c>
      <c r="O17" s="81" t="s">
        <v>254</v>
      </c>
      <c r="P17" s="31"/>
    </row>
    <row r="18" spans="1:18" ht="28.8">
      <c r="A18" s="72">
        <v>8</v>
      </c>
      <c r="B18" s="163" t="s">
        <v>340</v>
      </c>
      <c r="C18" s="163"/>
      <c r="D18" s="191"/>
      <c r="E18" s="192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547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557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 t="s">
        <v>556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FC240EE0-275A-4C3B-B2F3-50263812FD1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9" zoomScale="40" zoomScaleNormal="40" workbookViewId="0">
      <selection activeCell="A9" sqref="A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2024-10-25T08:55:29Z</dcterms:modified>
  <cp:category/>
  <cp:contentStatus/>
</cp:coreProperties>
</file>