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10\20241028\"/>
    </mc:Choice>
  </mc:AlternateContent>
  <xr:revisionPtr revIDLastSave="0" documentId="8_{A99C04A6-E26D-4E5B-B1E8-139A830FC9D3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<sst xmlns="http://schemas.openxmlformats.org/spreadsheetml/2006/main" count="1065" uniqueCount="564">
  <si>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</si>
  <si>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</si>
  <si>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</si>
  <si>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</si>
  <si>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</si>
  <si>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</si>
  <si>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</si>
  <si>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</si>
  <si>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</si>
  <si>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</si>
  <si>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</si>
  <si>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</si>
  <si>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</si>
  <si>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</si>
  <si>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</si>
  <si>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</si>
  <si>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</si>
  <si>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</si>
  <si>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</si>
  <si>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</si>
  <si>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</si>
  <si>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</si>
  <si>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</si>
  <si>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</si>
  <si>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</si>
  <si>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</si>
  <si>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</si>
  <si>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</si>
  <si>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</si>
  <si>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</si>
  <si>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</si>
  <si>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</si>
  <si>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</si>
  <si>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</si>
  <si>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</si>
  <si>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</si>
  <si>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</si>
  <si>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</si>
  <si>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</si>
  <si>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</si>
  <si>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</si>
  <si>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</si>
  <si>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</si>
  <si>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</si>
  <si>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</si>
  <si>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</si>
  <si>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</si>
  <si>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</si>
  <si>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</si>
  <si>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</si>
  <si>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</si>
  <si>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</si>
  <si>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</si>
  <si>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</si>
  <si>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</si>
  <si>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</si>
  <si>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</si>
  <si>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</si>
  <si>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</si>
  <si>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</si>
  <si>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</si>
  <si>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</si>
  <si>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</si>
  <si>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</si>
  <si>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</si>
  <si>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</si>
  <si>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</si>
  <si>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</si>
  <si>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</si>
  <si>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</si>
  <si>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</si>
  <si>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</si>
  <si>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</si>
  <si>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</si>
  <si>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</si>
  <si>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</si>
  <si>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</si>
  <si>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</si>
  <si>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</si>
  <si>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</si>
  <si>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</si>
  <si>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</si>
  <si>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</si>
  <si>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</si>
  <si>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</si>
  <si>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</si>
  <si>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</si>
  <si>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</si>
  <si>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</si>
  <si>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</si>
  <si>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</si>
  <si>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</si>
  <si>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</si>
  <si>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</si>
  <si>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</si>
  <si>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</si>
  <si>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</si>
  <si>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</si>
  <si>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</si>
  <si>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</si>
  <si>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</si>
  <si>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</si>
  <si>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</si>
  <si>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</si>
  <si>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</si>
  <si>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</si>
  <si>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</si>
  <si>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</si>
  <si>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</si>
  <si>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</si>
  <si>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</si>
  <si>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</si>
  <si>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</si>
  <si>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</si>
  <si>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</si>
  <si>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</si>
  <si>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</si>
  <si>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</si>
  <si>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</si>
  <si>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</si>
  <si>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</si>
  <si>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</si>
  <si>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</si>
  <si>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</si>
  <si>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</si>
  <si>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</si>
  <si>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</si>
  <si>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</si>
  <si>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</si>
  <si>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</si>
  <si>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</si>
  <si>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</si>
  <si>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</si>
  <si>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</si>
  <si>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</si>
  <si>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</si>
  <si>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</si>
  <si>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</si>
  <si>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</si>
  <si>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</si>
  <si>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</si>
  <si>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</si>
  <si>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</si>
  <si>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</si>
  <si>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</si>
  <si>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</si>
  <si>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</si>
  <si>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</si>
  <si>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</si>
  <si>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</si>
  <si>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</si>
  <si>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</si>
  <si>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</si>
  <si>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</si>
  <si>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</si>
  <si>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</si>
  <si>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</si>
  <si>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</si>
  <si>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</si>
  <si>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</si>
  <si>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</si>
  <si>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</si>
  <si>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</si>
  <si>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</si>
  <si>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</si>
  <si>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</si>
  <si>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</si>
  <si>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</si>
  <si>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</si>
  <si>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</si>
  <si>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</si>
  <si>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</si>
  <si>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</si>
  <si>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</si>
  <si>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</si>
  <si>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</si>
  <si>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</si>
  <si>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</si>
  <si>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</si>
  <si>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</si>
  <si>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</si>
  <si>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</si>
  <si>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</si>
  <si>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</si>
  <si>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</si>
  <si>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</si>
  <si>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</si>
  <si>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</si>
  <si>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</si>
  <si>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</si>
  <si>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</si>
  <si>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</si>
  <si>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</si>
  <si>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</si>
  <si>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</si>
  <si>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</si>
  <si>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</si>
  <si>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</si>
  <si>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</si>
  <si>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</si>
  <si>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</si>
  <si>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</si>
  <si>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</si>
  <si>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</si>
  <si>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</si>
  <si>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</si>
  <si>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</si>
  <si>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</si>
  <si>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</si>
  <si>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</si>
  <si>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</si>
  <si>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</si>
  <si>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</si>
  <si>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</si>
  <si>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</si>
  <si>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</si>
  <si>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</si>
  <si>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</si>
  <si>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</si>
  <si>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</si>
  <si>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</si>
  <si>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</si>
  <si>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</si>
  <si>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</si>
  <si>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</si>
  <si>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</si>
  <si>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</si>
  <si>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</si>
  <si>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</si>
  <si>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</si>
  <si>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</si>
  <si>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</si>
  <si>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</si>
  <si>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</si>
  <si>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</si>
  <si>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</si>
  <si>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</si>
  <si>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</si>
  <si>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</si>
  <si>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</si>
  <si>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</si>
  <si>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</si>
  <si>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</si>
  <si>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</si>
  <si>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</si>
  <si>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</si>
  <si>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</si>
  <si>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</si>
  <si>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</si>
  <si>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</si>
  <si>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</si>
  <si>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</si>
  <si>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</si>
  <si>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</si>
  <si>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</si>
  <si>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</si>
  <si>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</si>
  <si>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</si>
  <si>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</si>
  <si>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</si>
  <si>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</si>
  <si>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</si>
  <si>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</si>
  <si>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</si>
  <si>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</si>
  <si>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</si>
  <si>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</si>
  <si>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</si>
  <si>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</si>
  <si>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</si>
  <si>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</si>
  <si>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</si>
  <si>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</si>
  <si>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</si>
  <si>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</si>
  <si>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</si>
  <si>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</si>
  <si>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</si>
  <si>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</si>
  <si>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</si>
  <si>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</si>
  <si>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</si>
  <si>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</si>
  <si>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</si>
  <si>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</si>
  <si>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</si>
  <si>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</si>
  <si>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</si>
  <si>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</si>
  <si>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</si>
  <si>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</si>
  <si>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</si>
  <si>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</si>
  <si>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</si>
  <si>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</si>
  <si>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</si>
  <si>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</si>
  <si>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</si>
  <si>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</si>
  <si>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</si>
  <si>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</si>
  <si>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</si>
  <si>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</si>
  <si>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</si>
  <si>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</si>
  <si>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</si>
  <si>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</si>
  <si>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</si>
  <si>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</si>
  <si>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</si>
  <si>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</si>
  <si>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</si>
  <si>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</si>
  <si>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</si>
  <si>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</si>
  <si>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</si>
  <si>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</si>
  <si>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</si>
  <si>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</si>
  <si>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</si>
  <si>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</si>
  <si>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</si>
  <si>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</si>
  <si>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</si>
  <si>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</si>
  <si>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</si>
  <si>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</si>
  <si>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</si>
  <si>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</si>
  <si>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</si>
  <si>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</si>
  <si>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</si>
  <si>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</si>
  <si>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</si>
  <si>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</si>
  <si>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</si>
  <si>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</si>
  <si>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</si>
  <si>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</si>
  <si>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</si>
  <si>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</si>
  <si>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</si>
  <si>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</si>
  <si>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</si>
  <si>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</si>
  <si>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</si>
  <si>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</si>
  <si>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</si>
  <si>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</si>
  <si>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</si>
  <si>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</si>
  <si>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</si>
  <si>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</si>
  <si>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</si>
  <si>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</si>
  <si>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</si>
  <si>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</si>
  <si>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</si>
  <si>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</si>
  <si>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</si>
  <si>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</si>
  <si>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</si>
  <si>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</si>
  <si>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</si>
  <si>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</si>
  <si>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</si>
  <si>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</si>
  <si>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</si>
  <si>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</si>
  <si>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</si>
  <si>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</si>
  <si>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</si>
  <si>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</si>
  <si>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</si>
  <si>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</si>
  <si>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</si>
  <si>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</si>
  <si>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</si>
  <si>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</si>
  <si>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</si>
  <si>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</si>
  <si>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</si>
  <si>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</si>
  <si>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</si>
  <si>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</si>
  <si>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</si>
  <si>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</si>
  <si>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</si>
  <si>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</si>
  <si>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</si>
  <si>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</si>
  <si>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</si>
  <si>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</si>
  <si>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</si>
  <si>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</si>
  <si>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</si>
  <si>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</si>
  <si>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</si>
  <si>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</si>
  <si>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</si>
  <si>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</si>
  <si>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</si>
  <si>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</si>
  <si>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</si>
  <si>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</si>
  <si>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</si>
  <si>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</si>
  <si>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</si>
  <si>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</si>
  <si>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</si>
  <si>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</si>
  <si>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</si>
  <si>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</si>
  <si>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</si>
  <si>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</si>
  <si>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</si>
  <si>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</si>
  <si>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</si>
  <si>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</si>
  <si>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</si>
  <si>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</si>
  <si>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</si>
  <si>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</si>
  <si>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</si>
  <si>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</si>
  <si>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</si>
  <si>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</si>
  <si>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</si>
  <si>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</si>
  <si>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</si>
  <si>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</si>
  <si>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</si>
  <si>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</si>
  <si>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</si>
  <si>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</si>
  <si>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</si>
  <si>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</si>
  <si>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</si>
  <si>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</si>
  <si>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</si>
  <si>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</si>
  <si>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</si>
  <si>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</si>
  <si>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</si>
  <si>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</si>
  <si>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</si>
  <si>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</si>
  <si>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</si>
  <si>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</si>
  <si>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</si>
  <si>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</si>
  <si>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</si>
  <si>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</si>
  <si>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</si>
  <si>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</si>
  <si>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</si>
  <si>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</si>
  <si>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</si>
  <si>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</si>
  <si>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</si>
  <si>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</si>
  <si>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</si>
  <si>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</si>
  <si>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</si>
  <si>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</si>
  <si>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</si>
  <si>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</si>
  <si>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</si>
  <si>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</si>
  <si>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</si>
  <si>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</si>
  <si>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</si>
  <si>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</si>
  <si>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</si>
  <si>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</si>
  <si>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</si>
  <si>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</si>
  <si>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</si>
  <si>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</si>
  <si>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</si>
  <si>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</si>
  <si>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</si>
  <si>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</si>
  <si>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</si>
  <si>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</si>
  <si>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</si>
  <si>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</si>
  <si>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</si>
  <si>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</si>
  <si>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</si>
  <si>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</si>
  <si>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</si>
  <si>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</si>
  <si>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</si>
  <si>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</si>
  <si>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</si>
  <si>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</si>
  <si>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</si>
  <si>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</si>
  <si>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</si>
  <si>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</si>
  <si>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</si>
  <si>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</si>
  <si>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</si>
  <si>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</si>
  <si>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</si>
  <si>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</si>
  <si>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</si>
  <si>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</si>
  <si>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</si>
  <si>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</si>
  <si>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</si>
  <si>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</si>
  <si>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</si>
  <si>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</si>
  <si>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</si>
  <si>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</si>
  <si>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</si>
  <si>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</si>
  <si>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</si>
  <si>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</si>
  <si>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</si>
  <si>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</si>
  <si>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</si>
  <si>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</si>
  <si>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</si>
  <si>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</si>
  <si>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</si>
  <si>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</si>
  <si>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</si>
  <si>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</si>
  <si>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</si>
  <si>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</si>
  <si>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</si>
  <si>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</si>
  <si>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</si>
  <si>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</si>
  <si>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</si>
  <si>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</si>
  <si>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</si>
  <si>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</si>
  <si>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</si>
  <si>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</si>
  <si>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</si>
  <si>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</si>
  <si>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</si>
  <si>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</si>
  <si>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</si>
  <si>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</si>
  <si>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</si>
  <si>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</si>
  <si>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</si>
  <si>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</si>
  <si>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</si>
  <si>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BANGKOK CITY RATCHADA</t>
  </si>
  <si>
    <t>เปิดเคสเข้าสำรวจให้บริการเคเบิลทีวี ทางโรงแรมมี สายภายใน RG และ Lan to room</t>
  </si>
  <si>
    <t>คุณชวลิต</t>
  </si>
  <si>
    <t>084-078-2924</t>
  </si>
  <si>
    <t>https://maps.app.goo.gl/w4ASUPj7Wp8Tq2DV9</t>
  </si>
  <si>
    <t>522/198 ถนนอโศกดินแดง แขวงดินแดง เขตดินแดง กรุงเทพมหานคร 10400</t>
  </si>
  <si>
    <t>เข้าสำรวจดูระบบเพื่อนำเสนอว่าไป solution ไหน ระหว่าง digital หรือ IPTV</t>
  </si>
  <si>
    <t>31/10/2024</t>
  </si>
  <si>
    <t xml:space="preserve">ลูกค้าเข้าหน้างาน พฤหัส ที่ 31 /10/67 กับคุณชัยรัตน์ ผู้มีอำนาจตัดสินใจ ช่วงเวลา 10 โมง - 11 โมงค่ะ </t>
  </si>
  <si>
    <t xml:space="preserve">รบกวนประสานนัดวันคอนเฟิร์มกับลูกค้าอีกครั้ง่ค่ะ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</si>
</sst>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 wrapText="1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433371</xdr:colOff>
      <xdr:row>15</xdr:row>
      <xdr:rowOff>17929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E4E206-D0CF-4DC5-BB2A-1A54A37F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9245676" cy="4437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w4ASUPj7Wp8Tq2DV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M4" sqref="M4:O4"/>
    </sheetView>
  </sheetViews>
  <sheetFormatPr defaultColWidth="9.33203125" defaultRowHeight="14.4"/>
  <cols>
    <col min="1" max="1" width="8.5546875" style="38" customWidth="1"/>
    <col min="2" max="2" width="19.5546875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549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>
        <v>45593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นายธวัชชัย จันทร์โยธา</v>
      </c>
      <c r="I4" s="156"/>
      <c r="J4" s="156"/>
      <c r="K4" s="73" t="s">
        <v>248</v>
      </c>
      <c r="L4" s="74" t="str">
        <f>VLOOKUP(C5,'Ref2'!B4:H31,7,0)</f>
        <v>086-609 2639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158</v>
      </c>
      <c r="D5" s="155"/>
      <c r="E5" s="155"/>
      <c r="F5" s="183" t="s">
        <v>119</v>
      </c>
      <c r="G5" s="183"/>
      <c r="H5" s="156" t="str">
        <f>VLOOKUP(C5,'Ref2'!B4:C31,2,0)</f>
        <v>DD</v>
      </c>
      <c r="I5" s="156"/>
      <c r="J5" s="156"/>
      <c r="K5" s="73" t="s">
        <v>257</v>
      </c>
      <c r="L5" s="74" t="str">
        <f>VLOOKUP(C5,'Ref2'!B4:F31,5,0)</f>
        <v xml:space="preserve">AF 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ดินแดง</v>
      </c>
      <c r="D6" s="156"/>
      <c r="E6" s="156"/>
      <c r="F6" s="183" t="s">
        <v>253</v>
      </c>
      <c r="G6" s="183"/>
      <c r="H6" s="156" t="str">
        <f>VLOOKUP(C5,'Ref2'!B4:C31,2,0)</f>
        <v>DD</v>
      </c>
      <c r="I6" s="156"/>
      <c r="J6" s="156"/>
      <c r="K6" s="73" t="s">
        <v>258</v>
      </c>
      <c r="L6" s="74" t="str">
        <f>VLOOKUP(C5,'Ref2'!B4:D31,3,0)</f>
        <v>A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34.799999999999997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3.6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559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558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556</v>
      </c>
      <c r="E14" s="158"/>
      <c r="F14" s="158"/>
      <c r="G14" s="158"/>
      <c r="H14" s="84" t="s">
        <v>403</v>
      </c>
      <c r="I14" s="220" t="s">
        <v>557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/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228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 t="s">
        <v>561</v>
      </c>
      <c r="G20" s="206"/>
      <c r="H20" s="96" t="s">
        <v>284</v>
      </c>
      <c r="I20" s="209"/>
      <c r="J20" s="209"/>
      <c r="K20" s="97" t="s">
        <v>285</v>
      </c>
      <c r="L20" s="179">
        <v>10</v>
      </c>
      <c r="M20" s="179"/>
      <c r="N20" s="96" t="s">
        <v>286</v>
      </c>
      <c r="O20" s="98">
        <v>11</v>
      </c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/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555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 t="s">
        <v>563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8417729-AFD4-4422-893C-D010EE77597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O15" sqref="O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2024-10-28T06:27:10Z</dcterms:modified>
  <cp:category/>
  <cp:contentStatus/>
</cp:coreProperties>
</file>