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4\Ratchada 17 Place(รัชดา 17 เพลส)\"/>
    </mc:Choice>
  </mc:AlternateContent>
  <xr:revisionPtr revIDLastSave="0" documentId="8_{2E98C874-719B-41F5-9465-B4ECC5049176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<sst xmlns="http://schemas.openxmlformats.org/spreadsheetml/2006/main" count="1072" uniqueCount="563">
  <si>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</si>
  <si>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</si>
  <si>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</si>
  <si>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</si>
  <si>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</si>
  <si>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</si>
  <si>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</si>
  <si>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</si>
  <si>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</si>
  <si>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</si>
  <si>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</si>
  <si>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</si>
  <si>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</si>
  <si>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</si>
  <si>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</si>
  <si>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</si>
  <si>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</si>
  <si>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</si>
  <si>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</si>
  <si>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</si>
  <si>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</si>
  <si>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</si>
  <si>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</si>
  <si>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</si>
  <si>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</si>
  <si>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</si>
  <si>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</si>
  <si>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</si>
  <si>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</si>
  <si>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</si>
  <si>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</si>
  <si>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</si>
  <si>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</si>
  <si>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</si>
  <si>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</si>
  <si>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</si>
  <si>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</si>
  <si>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</si>
  <si>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</si>
  <si>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</si>
  <si>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</si>
  <si>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</si>
  <si>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</si>
  <si>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</si>
  <si>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</si>
  <si>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</si>
  <si>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</si>
  <si>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</si>
  <si>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</si>
  <si>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</si>
  <si>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</si>
  <si>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</si>
  <si>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</si>
  <si>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</si>
  <si>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</si>
  <si>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</si>
  <si>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</si>
  <si>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</si>
  <si>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</si>
  <si>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</si>
  <si>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</si>
  <si>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</si>
  <si>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</si>
  <si>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</si>
  <si>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</si>
  <si>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</si>
  <si>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</si>
  <si>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</si>
  <si>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</si>
  <si>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</si>
  <si>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</si>
  <si>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</si>
  <si>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</si>
  <si>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</si>
  <si>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</si>
  <si>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</si>
  <si>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</si>
  <si>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</si>
  <si>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</si>
  <si>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</si>
  <si>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</si>
  <si>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</si>
  <si>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</si>
  <si>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</si>
  <si>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</si>
  <si>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</si>
  <si>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</si>
  <si>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</si>
  <si>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</si>
  <si>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</si>
  <si>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</si>
  <si>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</si>
  <si>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</si>
  <si>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</si>
  <si>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</si>
  <si>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</si>
  <si>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</si>
  <si>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</si>
  <si>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</si>
  <si>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</si>
  <si>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</si>
  <si>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</si>
  <si>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</si>
  <si>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</si>
  <si>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</si>
  <si>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</si>
  <si>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</si>
  <si>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</si>
  <si>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</si>
  <si>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</si>
  <si>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</si>
  <si>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</si>
  <si>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</si>
  <si>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</si>
  <si>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</si>
  <si>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</si>
  <si>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</si>
  <si>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</si>
  <si>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</si>
  <si>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</si>
  <si>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</si>
  <si>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</si>
  <si>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</si>
  <si>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</si>
  <si>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</si>
  <si>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</si>
  <si>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</si>
  <si>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</si>
  <si>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</si>
  <si>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</si>
  <si>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</si>
  <si>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</si>
  <si>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</si>
  <si>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</si>
  <si>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</si>
  <si>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</si>
  <si>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</si>
  <si>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</si>
  <si>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</si>
  <si>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</si>
  <si>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</si>
  <si>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</si>
  <si>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</si>
  <si>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</si>
  <si>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</si>
  <si>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</si>
  <si>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</si>
  <si>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</si>
  <si>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</si>
  <si>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</si>
  <si>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</si>
  <si>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</si>
  <si>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</si>
  <si>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</si>
  <si>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</si>
  <si>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</si>
  <si>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</si>
  <si>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</si>
  <si>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</si>
  <si>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</si>
  <si>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</si>
  <si>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</si>
  <si>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</si>
  <si>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</si>
  <si>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</si>
  <si>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</si>
  <si>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</si>
  <si>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</si>
  <si>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</si>
  <si>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</si>
  <si>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</si>
  <si>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</si>
  <si>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</si>
  <si>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</si>
  <si>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</si>
  <si>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</si>
  <si>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</si>
  <si>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</si>
  <si>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</si>
  <si>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</si>
  <si>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</si>
  <si>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</si>
  <si>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</si>
  <si>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</si>
  <si>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</si>
  <si>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</si>
  <si>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</si>
  <si>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</si>
  <si>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</si>
  <si>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</si>
  <si>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</si>
  <si>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</si>
  <si>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</si>
  <si>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</si>
  <si>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</si>
  <si>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</si>
  <si>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</si>
  <si>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</si>
  <si>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</si>
  <si>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</si>
  <si>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</si>
  <si>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</si>
  <si>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</si>
  <si>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</si>
  <si>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</si>
  <si>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</si>
  <si>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</si>
  <si>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</si>
  <si>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</si>
  <si>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</si>
  <si>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</si>
  <si>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</si>
  <si>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</si>
  <si>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</si>
  <si>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</si>
  <si>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</si>
  <si>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</si>
  <si>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</si>
  <si>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</si>
  <si>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</si>
  <si>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</si>
  <si>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</si>
  <si>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</si>
  <si>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</si>
  <si>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</si>
  <si>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</si>
  <si>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</si>
  <si>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</si>
  <si>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</si>
  <si>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</si>
  <si>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</si>
  <si>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</si>
  <si>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</si>
  <si>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</si>
  <si>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</si>
  <si>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</si>
  <si>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</si>
  <si>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</si>
  <si>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</si>
  <si>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</si>
  <si>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</si>
  <si>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</si>
  <si>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</si>
  <si>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</si>
  <si>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</si>
  <si>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</si>
  <si>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</si>
  <si>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</si>
  <si>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</si>
  <si>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</si>
  <si>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</si>
  <si>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</si>
  <si>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</si>
  <si>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</si>
  <si>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</si>
  <si>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</si>
  <si>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</si>
  <si>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</si>
  <si>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</si>
  <si>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</si>
  <si>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</si>
  <si>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</si>
  <si>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</si>
  <si>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</si>
  <si>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</si>
  <si>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</si>
  <si>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</si>
  <si>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</si>
  <si>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</si>
  <si>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</si>
  <si>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</si>
  <si>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</si>
  <si>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</si>
  <si>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</si>
  <si>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</si>
  <si>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</si>
  <si>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</si>
  <si>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</si>
  <si>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</si>
  <si>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</si>
  <si>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</si>
  <si>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</si>
  <si>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</si>
  <si>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</si>
  <si>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</si>
  <si>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</si>
  <si>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</si>
  <si>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</si>
  <si>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</si>
  <si>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</si>
  <si>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</si>
  <si>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</si>
  <si>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</si>
  <si>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</si>
  <si>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</si>
  <si>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</si>
  <si>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</si>
  <si>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</si>
  <si>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</si>
  <si>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</si>
  <si>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</si>
  <si>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</si>
  <si>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</si>
  <si>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</si>
  <si>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</si>
  <si>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</si>
  <si>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</si>
  <si>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</si>
  <si>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</si>
  <si>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</si>
  <si>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</si>
  <si>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</si>
  <si>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</si>
  <si>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</si>
  <si>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</si>
  <si>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</si>
  <si>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</si>
  <si>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</si>
  <si>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</si>
  <si>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</si>
  <si>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</si>
  <si>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</si>
  <si>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</si>
  <si>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</si>
  <si>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</si>
  <si>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</si>
  <si>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</si>
  <si>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</si>
  <si>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</si>
  <si>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</si>
  <si>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</si>
  <si>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</si>
  <si>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</si>
  <si>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</si>
  <si>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</si>
  <si>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</si>
  <si>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</si>
  <si>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</si>
  <si>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</si>
  <si>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</si>
  <si>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</si>
  <si>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</si>
  <si>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</si>
  <si>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</si>
  <si>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</si>
  <si>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</si>
  <si>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</si>
  <si>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</si>
  <si>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</si>
  <si>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</si>
  <si>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</si>
  <si>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</si>
  <si>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</si>
  <si>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</si>
  <si>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</si>
  <si>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</si>
  <si>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</si>
  <si>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</si>
  <si>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</si>
  <si>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</si>
  <si>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</si>
  <si>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</si>
  <si>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</si>
  <si>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</si>
  <si>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</si>
  <si>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</si>
  <si>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</si>
  <si>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</si>
  <si>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</si>
  <si>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</si>
  <si>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</si>
  <si>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</si>
  <si>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</si>
  <si>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</si>
  <si>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</si>
  <si>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</si>
  <si>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</si>
  <si>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</si>
  <si>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</si>
  <si>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</si>
  <si>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</si>
  <si>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</si>
  <si>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</si>
  <si>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</si>
  <si>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</si>
  <si>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</si>
  <si>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</si>
  <si>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</si>
  <si>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</si>
  <si>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</si>
  <si>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</si>
  <si>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</si>
  <si>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</si>
  <si>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</si>
  <si>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</si>
  <si>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</si>
  <si>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</si>
  <si>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</si>
  <si>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</si>
  <si>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</si>
  <si>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</si>
  <si>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</si>
  <si>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</si>
  <si>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</si>
  <si>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</si>
  <si>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</si>
  <si>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</si>
  <si>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</si>
  <si>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</si>
  <si>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</si>
  <si>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</si>
  <si>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</si>
  <si>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</si>
  <si>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</si>
  <si>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</si>
  <si>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</si>
  <si>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</si>
  <si>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</si>
  <si>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</si>
  <si>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</si>
  <si>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</si>
  <si>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</si>
  <si>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</si>
  <si>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</si>
  <si>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</si>
  <si>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</si>
  <si>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</si>
  <si>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</si>
  <si>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</si>
  <si>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</si>
  <si>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</si>
  <si>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</si>
  <si>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</si>
  <si>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</si>
  <si>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</si>
  <si>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</si>
  <si>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</si>
  <si>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</si>
  <si>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</si>
  <si>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</si>
  <si>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</si>
  <si>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</si>
  <si>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</si>
  <si>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</si>
  <si>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</si>
  <si>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</si>
  <si>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</si>
  <si>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</si>
  <si>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</si>
  <si>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</si>
  <si>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</si>
  <si>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</si>
  <si>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</si>
  <si>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</si>
  <si>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</si>
  <si>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</si>
  <si>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</si>
  <si>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</si>
  <si>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</si>
  <si>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</si>
  <si>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</si>
  <si>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</si>
  <si>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</si>
  <si>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</si>
  <si>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</si>
  <si>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</si>
  <si>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</si>
  <si>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</si>
  <si>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</si>
  <si>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</si>
  <si>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</si>
  <si>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</si>
  <si>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</si>
  <si>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</si>
  <si>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</si>
  <si>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</si>
  <si>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</si>
  <si>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</si>
  <si>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</si>
  <si>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</si>
  <si>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</si>
  <si>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</si>
  <si>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</si>
  <si>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</si>
  <si>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</si>
  <si>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</si>
  <si>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</si>
  <si>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</si>
  <si>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</si>
  <si>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</si>
  <si>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</si>
  <si>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</si>
  <si>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</si>
  <si>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</si>
  <si>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</si>
  <si>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</si>
  <si>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</si>
  <si>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</si>
  <si>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</si>
  <si>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</si>
  <si>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</si>
  <si>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</si>
  <si>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</si>
  <si>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</si>
  <si>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</si>
  <si>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</si>
  <si>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</si>
  <si>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</si>
  <si>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</si>
  <si>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</si>
  <si>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</si>
  <si>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</si>
  <si>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</si>
  <si>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</si>
  <si>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</si>
  <si>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</si>
  <si>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</si>
  <si>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</si>
  <si>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</si>
  <si>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</si>
  <si>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</si>
  <si>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</si>
  <si>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</si>
  <si>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</si>
  <si>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</si>
  <si>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</si>
  <si>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</si>
  <si>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</si>
  <si>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</si>
  <si>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</si>
  <si>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</si>
  <si>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</si>
  <si>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</si>
  <si>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</si>
  <si>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</si>
  <si>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</si>
  <si>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</si>
  <si>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</si>
  <si>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</si>
  <si>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</si>
  <si>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</si>
  <si>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</si>
  <si>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</si>
  <si>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</si>
  <si>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</si>
  <si>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</si>
  <si>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</si>
  <si>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</si>
  <si>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</si>
  <si>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</si>
  <si>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</si>
  <si>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</si>
  <si>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</si>
  <si>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</si>
  <si>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</si>
  <si>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รบกวนติดต่อลูกค้าก่อนเข้าทำการสำรวจครับ</t>
  </si>
  <si>
    <t>รบกวนตรวจสอบจำนวนห้องให้ด้วยครับ</t>
  </si>
  <si>
    <t>Ratchada 17 Place(รัชดา 17 เพลส)</t>
  </si>
  <si>
    <t>RS20241025150</t>
  </si>
  <si>
    <t>https://maps.app.goo.gl/MEv2LS6tCdpzLDZ47</t>
  </si>
  <si>
    <t>368 ซอย อินทามระ 47 แขวงรัชดาภิเษก เขตดินแดง กรุงเทพมหานคร 10400</t>
  </si>
  <si>
    <t>คุณ ป้อม</t>
  </si>
  <si>
    <t>098-4216051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</si>
</sst>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9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0"/>
      <color rgb="FFFF000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38" fillId="0" borderId="6" xfId="0" applyFont="1" applyBorder="1" applyAlignment="1" applyProtection="1">
      <alignment horizontal="left"/>
      <protection locked="0"/>
    </xf>
    <xf numFmtId="0" fontId="38" fillId="0" borderId="7" xfId="0" applyFont="1" applyBorder="1" applyAlignment="1" applyProtection="1">
      <alignment horizontal="left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21</xdr:col>
      <xdr:colOff>378714</xdr:colOff>
      <xdr:row>30</xdr:row>
      <xdr:rowOff>151114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4BA26FC-320D-26DF-B3C5-7DED00C81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816"/>
        <a:stretch/>
      </xdr:blipFill>
      <xdr:spPr>
        <a:xfrm>
          <a:off x="19050" y="0"/>
          <a:ext cx="18285714" cy="9276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MEv2LS6tCdpzLDZ4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7" t="s">
        <v>121</v>
      </c>
      <c r="B2" s="168"/>
      <c r="C2" s="140" t="s">
        <v>5</v>
      </c>
      <c r="D2" s="140"/>
      <c r="E2" s="140"/>
      <c r="F2" s="168" t="s">
        <v>146</v>
      </c>
      <c r="G2" s="168"/>
      <c r="H2" s="140" t="s">
        <v>18</v>
      </c>
      <c r="I2" s="140"/>
      <c r="J2" s="140"/>
      <c r="K2" s="140"/>
      <c r="L2" s="140"/>
      <c r="M2" s="168" t="s">
        <v>249</v>
      </c>
      <c r="N2" s="168"/>
      <c r="O2" s="61" t="s">
        <v>558</v>
      </c>
    </row>
    <row r="3" spans="1:15" ht="30">
      <c r="A3" s="167" t="s">
        <v>256</v>
      </c>
      <c r="B3" s="168"/>
      <c r="C3" s="140" t="s">
        <v>422</v>
      </c>
      <c r="D3" s="140"/>
      <c r="E3" s="140"/>
      <c r="F3" s="168" t="s">
        <v>9</v>
      </c>
      <c r="G3" s="168"/>
      <c r="H3" s="141" t="str">
        <f>VLOOKUP(C3,'Ref.3'!C3:D32,2,0)</f>
        <v>Sales Executive</v>
      </c>
      <c r="I3" s="141"/>
      <c r="J3" s="141"/>
      <c r="K3" s="62" t="s">
        <v>248</v>
      </c>
      <c r="L3" s="63" t="str">
        <f>VLOOKUP(C3,'Ref.3'!C3:E32,3,0)</f>
        <v>061-421-0333</v>
      </c>
      <c r="M3" s="168" t="s">
        <v>0</v>
      </c>
      <c r="N3" s="168"/>
      <c r="O3" s="64">
        <v>45598</v>
      </c>
    </row>
    <row r="4" spans="1:15" ht="30">
      <c r="A4" s="167" t="s">
        <v>250</v>
      </c>
      <c r="B4" s="168"/>
      <c r="C4" s="140" t="s">
        <v>12</v>
      </c>
      <c r="D4" s="140"/>
      <c r="E4" s="140"/>
      <c r="F4" s="168" t="s">
        <v>252</v>
      </c>
      <c r="G4" s="168"/>
      <c r="H4" s="141" t="str">
        <f>VLOOKUP(C5,'Ref2'!B4:G31,6,0)</f>
        <v>นายธวัชชัย จันทร์โยธา</v>
      </c>
      <c r="I4" s="141"/>
      <c r="J4" s="141"/>
      <c r="K4" s="62" t="s">
        <v>248</v>
      </c>
      <c r="L4" s="63" t="str">
        <f>VLOOKUP(C5,'Ref2'!B4:H31,7,0)</f>
        <v>086-609 2639</v>
      </c>
      <c r="M4" s="141" t="s">
        <v>421</v>
      </c>
      <c r="N4" s="141"/>
      <c r="O4" s="199"/>
    </row>
    <row r="5" spans="1:15" ht="30">
      <c r="A5" s="65"/>
      <c r="B5" s="62" t="s">
        <v>117</v>
      </c>
      <c r="C5" s="140" t="s">
        <v>198</v>
      </c>
      <c r="D5" s="140"/>
      <c r="E5" s="140"/>
      <c r="F5" s="168" t="s">
        <v>119</v>
      </c>
      <c r="G5" s="168"/>
      <c r="H5" s="141" t="str">
        <f>VLOOKUP(C5,'Ref2'!B4:C31,2,0)</f>
        <v>HK</v>
      </c>
      <c r="I5" s="141"/>
      <c r="J5" s="141"/>
      <c r="K5" s="62" t="s">
        <v>257</v>
      </c>
      <c r="L5" s="63" t="str">
        <f>VLOOKUP(C5,'Ref2'!B4:F31,5,0)</f>
        <v xml:space="preserve">AF </v>
      </c>
      <c r="M5" s="140" t="s">
        <v>143</v>
      </c>
      <c r="N5" s="140"/>
      <c r="O5" s="200"/>
    </row>
    <row r="6" spans="1:15" ht="28.8">
      <c r="A6" s="167" t="s">
        <v>123</v>
      </c>
      <c r="B6" s="168"/>
      <c r="C6" s="141" t="str">
        <f>$C$5</f>
        <v>ห้วยขวาง</v>
      </c>
      <c r="D6" s="141"/>
      <c r="E6" s="141"/>
      <c r="F6" s="168" t="s">
        <v>253</v>
      </c>
      <c r="G6" s="168"/>
      <c r="H6" s="141" t="str">
        <f>VLOOKUP(C5,'Ref2'!B4:C31,2,0)</f>
        <v>HK</v>
      </c>
      <c r="I6" s="141"/>
      <c r="J6" s="141"/>
      <c r="K6" s="62" t="s">
        <v>258</v>
      </c>
      <c r="L6" s="63" t="str">
        <f>VLOOKUP(C5,'Ref2'!B4:D31,3,0)</f>
        <v>F</v>
      </c>
      <c r="M6" s="201" t="str">
        <f>VLOOKUP(M5,'Ref2'!O20:P24,2,0)</f>
        <v>Sales Co-ordinator manager</v>
      </c>
      <c r="N6" s="201"/>
      <c r="O6" s="202"/>
    </row>
    <row r="7" spans="1:15" ht="30.6" thickBot="1">
      <c r="A7" s="169" t="s">
        <v>255</v>
      </c>
      <c r="B7" s="157"/>
      <c r="C7" s="145" t="s">
        <v>554</v>
      </c>
      <c r="D7" s="145"/>
      <c r="E7" s="145"/>
      <c r="F7" s="157" t="s">
        <v>147</v>
      </c>
      <c r="G7" s="157"/>
      <c r="H7" s="195" t="s">
        <v>148</v>
      </c>
      <c r="I7" s="195"/>
      <c r="J7" s="195"/>
      <c r="K7" s="66" t="s">
        <v>283</v>
      </c>
      <c r="L7" s="145"/>
      <c r="M7" s="145"/>
      <c r="N7" s="145"/>
      <c r="O7" s="146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0" t="s">
        <v>3</v>
      </c>
      <c r="C10" s="170"/>
      <c r="D10" s="137" t="s">
        <v>4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9"/>
    </row>
    <row r="11" spans="1:15" ht="26.25" customHeight="1">
      <c r="A11" s="71">
        <v>1</v>
      </c>
      <c r="B11" s="155" t="s">
        <v>8</v>
      </c>
      <c r="C11" s="156"/>
      <c r="D11" s="149" t="s">
        <v>557</v>
      </c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1"/>
    </row>
    <row r="12" spans="1:15" ht="33.75" customHeight="1">
      <c r="A12" s="72">
        <v>2</v>
      </c>
      <c r="B12" s="147" t="s">
        <v>251</v>
      </c>
      <c r="C12" s="148"/>
      <c r="D12" s="142" t="s">
        <v>560</v>
      </c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4"/>
    </row>
    <row r="13" spans="1:15" ht="31.5" customHeight="1">
      <c r="A13" s="72">
        <v>3</v>
      </c>
      <c r="B13" s="147" t="s">
        <v>94</v>
      </c>
      <c r="C13" s="148"/>
      <c r="D13" s="152" t="s">
        <v>559</v>
      </c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4"/>
    </row>
    <row r="14" spans="1:15" ht="33" customHeight="1">
      <c r="A14" s="72">
        <v>4</v>
      </c>
      <c r="B14" s="147" t="s">
        <v>405</v>
      </c>
      <c r="C14" s="148"/>
      <c r="D14" s="173" t="s">
        <v>561</v>
      </c>
      <c r="E14" s="143"/>
      <c r="F14" s="143"/>
      <c r="G14" s="143"/>
      <c r="H14" s="73" t="s">
        <v>403</v>
      </c>
      <c r="I14" s="205" t="s">
        <v>562</v>
      </c>
      <c r="J14" s="143"/>
      <c r="K14" s="73" t="s">
        <v>404</v>
      </c>
      <c r="L14" s="74"/>
      <c r="M14" s="73" t="s">
        <v>408</v>
      </c>
      <c r="N14" s="143" t="s">
        <v>544</v>
      </c>
      <c r="O14" s="144"/>
    </row>
    <row r="15" spans="1:15" ht="28.8">
      <c r="A15" s="72">
        <v>5</v>
      </c>
      <c r="B15" s="147" t="s">
        <v>406</v>
      </c>
      <c r="C15" s="148"/>
      <c r="D15" s="173"/>
      <c r="E15" s="143"/>
      <c r="F15" s="143"/>
      <c r="G15" s="143"/>
      <c r="H15" s="73" t="s">
        <v>403</v>
      </c>
      <c r="I15" s="205"/>
      <c r="J15" s="143"/>
      <c r="K15" s="73" t="s">
        <v>404</v>
      </c>
      <c r="L15" s="74"/>
      <c r="M15" s="73" t="s">
        <v>408</v>
      </c>
      <c r="N15" s="143" t="s">
        <v>544</v>
      </c>
      <c r="O15" s="144"/>
    </row>
    <row r="16" spans="1:15" ht="28.8">
      <c r="A16" s="72">
        <v>6</v>
      </c>
      <c r="B16" s="161" t="s">
        <v>114</v>
      </c>
      <c r="C16" s="161"/>
      <c r="D16" s="196" t="s">
        <v>401</v>
      </c>
      <c r="E16" s="197"/>
      <c r="F16" s="197"/>
      <c r="G16" s="197"/>
      <c r="H16" s="75" t="s">
        <v>410</v>
      </c>
      <c r="I16" s="198"/>
      <c r="J16" s="190"/>
      <c r="K16" s="75" t="s">
        <v>518</v>
      </c>
      <c r="L16" s="76"/>
      <c r="M16" s="75" t="s">
        <v>411</v>
      </c>
      <c r="N16" s="203"/>
      <c r="O16" s="204"/>
    </row>
    <row r="17" spans="1:18" ht="28.8">
      <c r="A17" s="72">
        <v>7</v>
      </c>
      <c r="B17" s="161" t="s">
        <v>409</v>
      </c>
      <c r="C17" s="161"/>
      <c r="D17" s="171">
        <v>1</v>
      </c>
      <c r="E17" s="172"/>
      <c r="F17" s="77" t="s">
        <v>511</v>
      </c>
      <c r="G17" s="77"/>
      <c r="H17" s="79">
        <v>6</v>
      </c>
      <c r="I17" s="77" t="s">
        <v>512</v>
      </c>
      <c r="J17" s="78"/>
      <c r="K17" s="79">
        <v>40</v>
      </c>
      <c r="L17" s="77" t="s">
        <v>513</v>
      </c>
      <c r="M17" s="77"/>
      <c r="N17" s="80">
        <v>240</v>
      </c>
      <c r="O17" s="81" t="s">
        <v>254</v>
      </c>
      <c r="P17" s="31"/>
    </row>
    <row r="18" spans="1:18" ht="28.8">
      <c r="A18" s="72">
        <v>8</v>
      </c>
      <c r="B18" s="161" t="s">
        <v>340</v>
      </c>
      <c r="C18" s="161"/>
      <c r="D18" s="189"/>
      <c r="E18" s="190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1" t="s">
        <v>11</v>
      </c>
      <c r="C19" s="161"/>
      <c r="D19" s="135"/>
      <c r="E19" s="136"/>
      <c r="F19" s="163"/>
      <c r="G19" s="163"/>
      <c r="H19" s="163"/>
      <c r="I19" s="165" t="s">
        <v>514</v>
      </c>
      <c r="J19" s="166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2" t="s">
        <v>510</v>
      </c>
      <c r="C20" s="162"/>
      <c r="D20" s="192" t="s">
        <v>547</v>
      </c>
      <c r="E20" s="193"/>
      <c r="F20" s="191"/>
      <c r="G20" s="191"/>
      <c r="H20" s="85" t="s">
        <v>284</v>
      </c>
      <c r="I20" s="194"/>
      <c r="J20" s="194"/>
      <c r="K20" s="86" t="s">
        <v>285</v>
      </c>
      <c r="L20" s="164"/>
      <c r="M20" s="164"/>
      <c r="N20" s="85" t="s">
        <v>286</v>
      </c>
      <c r="O20" s="87"/>
      <c r="R20" s="32"/>
    </row>
    <row r="21" spans="1:18" ht="28.8">
      <c r="A21" s="182">
        <v>11</v>
      </c>
      <c r="B21" s="159" t="s">
        <v>369</v>
      </c>
      <c r="C21" s="159"/>
      <c r="D21" s="185" t="s">
        <v>363</v>
      </c>
      <c r="E21" s="185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3"/>
      <c r="B22" s="160"/>
      <c r="C22" s="160"/>
      <c r="D22" s="185" t="s">
        <v>390</v>
      </c>
      <c r="E22" s="185"/>
      <c r="F22" s="163"/>
      <c r="G22" s="163"/>
      <c r="H22" s="90" t="s">
        <v>391</v>
      </c>
      <c r="I22" s="184"/>
      <c r="J22" s="184"/>
      <c r="K22" s="91"/>
      <c r="L22" s="91"/>
      <c r="M22" s="91"/>
      <c r="N22" s="91"/>
      <c r="O22" s="92"/>
    </row>
    <row r="23" spans="1:18" ht="28.8">
      <c r="A23" s="93">
        <v>12</v>
      </c>
      <c r="B23" s="158" t="s">
        <v>367</v>
      </c>
      <c r="C23" s="158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58" t="s">
        <v>372</v>
      </c>
      <c r="C26" s="158"/>
      <c r="D26" s="186" t="s">
        <v>370</v>
      </c>
      <c r="E26" s="187"/>
      <c r="F26" s="163"/>
      <c r="G26" s="163"/>
      <c r="H26" s="163"/>
      <c r="I26" s="163"/>
      <c r="J26" s="187" t="s">
        <v>371</v>
      </c>
      <c r="K26" s="187"/>
      <c r="L26" s="163"/>
      <c r="M26" s="163"/>
      <c r="N26" s="163"/>
      <c r="O26" s="188"/>
    </row>
    <row r="27" spans="1:18" ht="28.8">
      <c r="A27" s="93">
        <v>16</v>
      </c>
      <c r="B27" s="158" t="s">
        <v>99</v>
      </c>
      <c r="C27" s="158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4">
        <v>17</v>
      </c>
      <c r="B28" s="176" t="s">
        <v>96</v>
      </c>
      <c r="C28" s="177"/>
      <c r="D28" s="96" t="s">
        <v>310</v>
      </c>
      <c r="E28" s="206" t="s">
        <v>556</v>
      </c>
      <c r="F28" s="206"/>
      <c r="G28" s="206"/>
      <c r="H28" s="206"/>
      <c r="I28" s="206"/>
      <c r="J28" s="206"/>
      <c r="K28" s="206"/>
      <c r="L28" s="206"/>
      <c r="M28" s="206"/>
      <c r="N28" s="206"/>
      <c r="O28" s="207"/>
    </row>
    <row r="29" spans="1:18" ht="30">
      <c r="A29" s="174"/>
      <c r="B29" s="178"/>
      <c r="C29" s="179"/>
      <c r="D29" s="96" t="s">
        <v>311</v>
      </c>
      <c r="E29" s="206" t="s">
        <v>555</v>
      </c>
      <c r="F29" s="206"/>
      <c r="G29" s="206"/>
      <c r="H29" s="206"/>
      <c r="I29" s="206"/>
      <c r="J29" s="206"/>
      <c r="K29" s="206"/>
      <c r="L29" s="206"/>
      <c r="M29" s="206"/>
      <c r="N29" s="206"/>
      <c r="O29" s="207"/>
    </row>
    <row r="30" spans="1:18" ht="30">
      <c r="A30" s="174"/>
      <c r="B30" s="178"/>
      <c r="C30" s="179"/>
      <c r="D30" s="96" t="s">
        <v>312</v>
      </c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7"/>
    </row>
    <row r="31" spans="1:18" ht="30">
      <c r="A31" s="174"/>
      <c r="B31" s="178"/>
      <c r="C31" s="179"/>
      <c r="D31" s="96" t="s">
        <v>313</v>
      </c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7"/>
    </row>
    <row r="32" spans="1:18" ht="30.6" thickBot="1">
      <c r="A32" s="175"/>
      <c r="B32" s="180"/>
      <c r="C32" s="181"/>
      <c r="D32" s="97" t="s">
        <v>545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54A1648A-8983-4532-9301-681B1E950E4C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AH13" sqref="AH13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2024-11-02T04:09:25Z</dcterms:modified>
  <cp:category/>
  <cp:contentStatus/>
</cp:coreProperties>
</file>