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A_m\งานปี 67\09-ก.ย.67\ธีรา อพาร์ทเม้นท์\"/>
    </mc:Choice>
  </mc:AlternateContent>
  <xr:revisionPtr revIDLastSave="0" documentId="8_{822A7B32-C96F-42D9-A6F3-799AFAF67E0D}" xr6:coauthVersionLast="45" xr6:coauthVersionMax="45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24" yWindow="24" windowWidth="23016" windowHeight="1221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<sst xmlns="http://schemas.openxmlformats.org/spreadsheetml/2006/main" count="1063" uniqueCount="562">
  <si>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</si>
  <si>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</si>
  <si>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</si>
  <si>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</si>
  <si>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</si>
  <si>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</si>
  <si>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</si>
  <si>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</si>
  <si>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</si>
  <si>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</si>
  <si>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</si>
  <si>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</si>
  <si>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</si>
  <si>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</si>
  <si>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</si>
  <si>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</si>
  <si>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</si>
  <si>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</si>
  <si>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</si>
  <si>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</si>
  <si>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</si>
  <si>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</si>
  <si>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</si>
  <si>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</si>
  <si>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</si>
  <si>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</si>
  <si>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</si>
  <si>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</si>
  <si>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</si>
  <si>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</si>
  <si>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</si>
  <si>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</si>
  <si>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</si>
  <si>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</si>
  <si>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</si>
  <si>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</si>
  <si>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</si>
  <si>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</si>
  <si>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</si>
  <si>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</si>
  <si>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</si>
  <si>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</si>
  <si>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</si>
  <si>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</si>
  <si>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</si>
  <si>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</si>
  <si>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</si>
  <si>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</si>
  <si>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</si>
  <si>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</si>
  <si>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</si>
  <si>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</si>
  <si>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</si>
  <si>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</si>
  <si>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</si>
  <si>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</si>
  <si>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</si>
  <si>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</si>
  <si>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</si>
  <si>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</si>
  <si>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</si>
  <si>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</si>
  <si>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</si>
  <si>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</si>
  <si>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</si>
  <si>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</si>
  <si>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</si>
  <si>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</si>
  <si>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</si>
  <si>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</si>
  <si>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</si>
  <si>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</si>
  <si>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</si>
  <si>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</si>
  <si>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</si>
  <si>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</si>
  <si>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</si>
  <si>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</si>
  <si>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</si>
  <si>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</si>
  <si>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</si>
  <si>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</si>
  <si>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</si>
  <si>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</si>
  <si>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</si>
  <si>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</si>
  <si>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</si>
  <si>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</si>
  <si>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</si>
  <si>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</si>
  <si>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</si>
  <si>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</si>
  <si>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</si>
  <si>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</si>
  <si>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</si>
  <si>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</si>
  <si>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</si>
  <si>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</si>
  <si>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</si>
  <si>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</si>
  <si>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</si>
  <si>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</si>
  <si>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</si>
  <si>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</si>
  <si>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</si>
  <si>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</si>
  <si>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</si>
  <si>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</si>
  <si>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</si>
  <si>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</si>
  <si>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</si>
  <si>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</si>
  <si>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</si>
  <si>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</si>
  <si>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</si>
  <si>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</si>
  <si>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</si>
  <si>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</si>
  <si>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</si>
  <si>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</si>
  <si>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</si>
  <si>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</si>
  <si>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</si>
  <si>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</si>
  <si>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</si>
  <si>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</si>
  <si>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</si>
  <si>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</si>
  <si>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</si>
  <si>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</si>
  <si>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</si>
  <si>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</si>
  <si>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</si>
  <si>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</si>
  <si>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</si>
  <si>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</si>
  <si>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</si>
  <si>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</si>
  <si>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</si>
  <si>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</si>
  <si>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</si>
  <si>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</si>
  <si>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</si>
  <si>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</si>
  <si>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</si>
  <si>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</si>
  <si>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</si>
  <si>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</si>
  <si>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</si>
  <si>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</si>
  <si>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</si>
  <si>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</si>
  <si>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</si>
  <si>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</si>
  <si>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</si>
  <si>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</si>
  <si>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</si>
  <si>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</si>
  <si>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</si>
  <si>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</si>
  <si>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</si>
  <si>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</si>
  <si>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</si>
  <si>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</si>
  <si>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</si>
  <si>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</si>
  <si>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</si>
  <si>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</si>
  <si>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</si>
  <si>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</si>
  <si>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</si>
  <si>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</si>
  <si>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</si>
  <si>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</si>
  <si>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</si>
  <si>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</si>
  <si>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</si>
  <si>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</si>
  <si>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</si>
  <si>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</si>
  <si>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</si>
  <si>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</si>
  <si>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</si>
  <si>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</si>
  <si>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</si>
  <si>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</si>
  <si>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</si>
  <si>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</si>
  <si>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</si>
  <si>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</si>
  <si>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</si>
  <si>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</si>
  <si>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</si>
  <si>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</si>
  <si>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</si>
  <si>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</si>
  <si>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</si>
  <si>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</si>
  <si>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</si>
  <si>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</si>
  <si>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</si>
  <si>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</si>
  <si>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</si>
  <si>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</si>
  <si>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</si>
  <si>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</si>
  <si>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</si>
  <si>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</si>
  <si>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</si>
  <si>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</si>
  <si>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</si>
  <si>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</si>
  <si>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</si>
  <si>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</si>
  <si>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</si>
  <si>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</si>
  <si>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</si>
  <si>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</si>
  <si>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</si>
  <si>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</si>
  <si>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</si>
  <si>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</si>
  <si>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</si>
  <si>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</si>
  <si>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</si>
  <si>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</si>
  <si>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</si>
  <si>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</si>
  <si>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</si>
  <si>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</si>
  <si>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</si>
  <si>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</si>
  <si>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</si>
  <si>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</si>
  <si>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</si>
  <si>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</si>
  <si>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</si>
  <si>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</si>
  <si>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</si>
  <si>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</si>
  <si>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</si>
  <si>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</si>
  <si>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</si>
  <si>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</si>
  <si>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</si>
  <si>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</si>
  <si>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</si>
  <si>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</si>
  <si>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</si>
  <si>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</si>
  <si>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</si>
  <si>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</si>
  <si>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</si>
  <si>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</si>
  <si>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</si>
  <si>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</si>
  <si>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</si>
  <si>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</si>
  <si>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</si>
  <si>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</si>
  <si>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</si>
  <si>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</si>
  <si>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</si>
  <si>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</si>
  <si>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</si>
  <si>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</si>
  <si>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</si>
  <si>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</si>
  <si>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</si>
  <si>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</si>
  <si>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</si>
  <si>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</si>
  <si>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</si>
  <si>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</si>
  <si>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</si>
  <si>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</si>
  <si>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</si>
  <si>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</si>
  <si>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</si>
  <si>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</si>
  <si>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</si>
  <si>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</si>
  <si>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</si>
  <si>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</si>
  <si>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</si>
  <si>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</si>
  <si>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</si>
  <si>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</si>
  <si>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</si>
  <si>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</si>
  <si>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</si>
  <si>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</si>
  <si>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</si>
  <si>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</si>
  <si>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</si>
  <si>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</si>
  <si>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</si>
  <si>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</si>
  <si>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</si>
  <si>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</si>
  <si>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</si>
  <si>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</si>
  <si>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</si>
  <si>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</si>
  <si>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</si>
  <si>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</si>
  <si>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</si>
  <si>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</si>
  <si>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</si>
  <si>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</si>
  <si>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</si>
  <si>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</si>
  <si>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</si>
  <si>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</si>
  <si>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</si>
  <si>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</si>
  <si>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</si>
  <si>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</si>
  <si>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</si>
  <si>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</si>
  <si>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</si>
  <si>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</si>
  <si>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</si>
  <si>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</si>
  <si>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</si>
  <si>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</si>
  <si>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</si>
  <si>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</si>
  <si>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</si>
  <si>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</si>
  <si>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</si>
  <si>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</si>
  <si>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</si>
  <si>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</si>
  <si>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</si>
  <si>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</si>
  <si>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</si>
  <si>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</si>
  <si>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</si>
  <si>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</si>
  <si>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</si>
  <si>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</si>
  <si>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</si>
  <si>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</si>
  <si>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</si>
  <si>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</si>
  <si>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</si>
  <si>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</si>
  <si>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</si>
  <si>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</si>
  <si>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</si>
  <si>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</si>
  <si>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</si>
  <si>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</si>
  <si>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</si>
  <si>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</si>
  <si>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</si>
  <si>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</si>
  <si>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</si>
  <si>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</si>
  <si>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</si>
  <si>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</si>
  <si>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</si>
  <si>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</si>
  <si>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</si>
  <si>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</si>
  <si>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</si>
  <si>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</si>
  <si>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</si>
  <si>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</si>
  <si>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</si>
  <si>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</si>
  <si>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</si>
  <si>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</si>
  <si>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</si>
  <si>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</si>
  <si>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</si>
  <si>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</si>
  <si>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</si>
  <si>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</si>
  <si>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</si>
  <si>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</si>
  <si>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</si>
  <si>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</si>
  <si>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</si>
  <si>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</si>
  <si>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</si>
  <si>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</si>
  <si>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</si>
  <si>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</si>
  <si>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</si>
  <si>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</si>
  <si>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</si>
  <si>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</si>
  <si>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</si>
  <si>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</si>
  <si>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</si>
  <si>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</si>
  <si>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</si>
  <si>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</si>
  <si>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</si>
  <si>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</si>
  <si>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</si>
  <si>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</si>
  <si>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</si>
  <si>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</si>
  <si>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</si>
  <si>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</si>
  <si>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</si>
  <si>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</si>
  <si>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</si>
  <si>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</si>
  <si>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</si>
  <si>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</si>
  <si>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</si>
  <si>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</si>
  <si>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</si>
  <si>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</si>
  <si>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</si>
  <si>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</si>
  <si>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</si>
  <si>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</si>
  <si>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</si>
  <si>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</si>
  <si>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</si>
  <si>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</si>
  <si>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</si>
  <si>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</si>
  <si>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</si>
  <si>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</si>
  <si>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</si>
  <si>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</si>
  <si>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</si>
  <si>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</si>
  <si>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</si>
  <si>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</si>
  <si>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</si>
  <si>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</si>
  <si>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</si>
  <si>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</si>
  <si>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</si>
  <si>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</si>
  <si>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</si>
  <si>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</si>
  <si>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</si>
  <si>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</si>
  <si>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</si>
  <si>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</si>
  <si>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</si>
  <si>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</si>
  <si>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</si>
  <si>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</si>
  <si>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</si>
  <si>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</si>
  <si>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</si>
  <si>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</si>
  <si>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</si>
  <si>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</si>
  <si>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</si>
  <si>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</si>
  <si>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</si>
  <si>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</si>
  <si>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</si>
  <si>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</si>
  <si>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</si>
  <si>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</si>
  <si>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</si>
  <si>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</si>
  <si>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</si>
  <si>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</si>
  <si>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</si>
  <si>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</si>
  <si>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</si>
  <si>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</si>
  <si>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</si>
  <si>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</si>
  <si>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</si>
  <si>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</si>
  <si>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</si>
  <si>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</si>
  <si>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</si>
  <si>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</si>
  <si>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</si>
  <si>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</si>
  <si>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</si>
  <si>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</si>
  <si>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</si>
  <si>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</si>
  <si>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</si>
  <si>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</si>
  <si>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</si>
  <si>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</si>
  <si>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</si>
  <si>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</si>
  <si>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</si>
  <si>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</si>
  <si>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</si>
  <si>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</si>
  <si>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</si>
  <si>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</si>
  <si>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</si>
  <si>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</si>
  <si>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</si>
  <si>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</si>
  <si>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</si>
  <si>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</si>
  <si>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</si>
  <si>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</si>
  <si>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</si>
  <si>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</si>
  <si>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</si>
  <si>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</si>
  <si>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</si>
  <si>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</si>
  <si>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</si>
  <si>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</si>
  <si>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</si>
  <si>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</si>
  <si>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</si>
  <si>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</si>
  <si>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</si>
  <si>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</si>
  <si>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</si>
  <si>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</si>
  <si>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</si>
  <si>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</si>
  <si>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</si>
  <si>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</si>
  <si>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</si>
  <si>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</si>
  <si>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</si>
  <si>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</si>
  <si>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</si>
  <si>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</si>
  <si>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</si>
  <si>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</si>
  <si>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</si>
  <si>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</si>
  <si>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</si>
  <si>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</si>
  <si>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</si>
  <si>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</si>
  <si>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</si>
  <si>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</si>
  <si>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</si>
  <si>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</si>
  <si>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</si>
  <si>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</si>
  <si>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</si>
  <si>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</si>
  <si>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</si>
  <si>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</si>
  <si>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</si>
  <si>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เจ้าของโครงการ</t>
  </si>
  <si>
    <t>คุณนิภา</t>
  </si>
  <si>
    <t>082-299-4694</t>
  </si>
  <si>
    <t>ธีรา อพาร์ทเม้นท์</t>
  </si>
  <si>
    <t>21/61, 58 งามวงศ์วาน 52/1 Lardyal, เขตจตุจักร กรุงเทพมหานคร 10900</t>
  </si>
  <si>
    <t>https://maps.app.goo.gl/mpzKRp8owPh8pd2s6</t>
  </si>
  <si>
    <t xml:space="preserve">เข้าสำรวจสายเมน ภายในอาคารใหม่ เนื่องจากตอนนี้ ลูกค้ามีปัญหาเรืองอุปกรณ์ขยายสัญญาณ ที่ทางลูกค้าต้องซื้อทุกครั้ง ที่เสีย </t>
  </si>
  <si>
    <t xml:space="preserve">เนื่องจากทางช่าง แจ้งว่าสายเมน ของทางอาคาร ไม่ดี จึงต้องติด Booster ทุกชั้น เพื่อขายสัญญาณให้รับชมได้ </t>
  </si>
  <si>
    <t>RS202409069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</si>
</sst>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409]d\-mmm\-yy;@"/>
  </numFmts>
  <fonts count="39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sz val="8"/>
      <name val="Tahoma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Tahoma"/>
      <family val="2"/>
      <scheme val="minor"/>
    </font>
    <font>
      <sz val="8"/>
      <color rgb="FF000000"/>
      <name val="Segoe UI"/>
      <family val="2"/>
    </font>
    <font>
      <b/>
      <sz val="11"/>
      <color theme="1"/>
      <name val="Tahoma"/>
      <family val="2"/>
      <scheme val="minor"/>
    </font>
    <font>
      <sz val="11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20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1"/>
      <color theme="1"/>
      <name val="Arial"/>
      <family val="2"/>
    </font>
    <font>
      <u/>
      <sz val="11"/>
      <color theme="10"/>
      <name val="Tahoma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Tahoma"/>
      <family val="2"/>
      <scheme val="minor"/>
    </font>
    <font>
      <sz val="12"/>
      <color theme="1"/>
      <name val="Tahoma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Tahoma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Tahoma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2"/>
      <color theme="1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87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188" fontId="25" fillId="4" borderId="13" xfId="0" applyNumberFormat="1" applyFont="1" applyFill="1" applyBorder="1" applyAlignment="1" applyProtection="1">
      <alignment horizont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87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38" fillId="2" borderId="28" xfId="0" applyFont="1" applyFill="1" applyBorder="1" applyAlignment="1" applyProtection="1">
      <alignment horizontal="center"/>
      <protection locked="0"/>
    </xf>
    <xf numFmtId="0" fontId="38" fillId="2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87" fontId="25" fillId="14" borderId="29" xfId="1" applyFont="1" applyFill="1" applyBorder="1" applyAlignment="1" applyProtection="1">
      <alignment horizontal="left" vertical="center"/>
    </xf>
    <xf numFmtId="187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38" fillId="2" borderId="6" xfId="0" applyFont="1" applyFill="1" applyBorder="1" applyAlignment="1" applyProtection="1">
      <alignment horizontal="left"/>
      <protection locked="0"/>
    </xf>
    <xf numFmtId="0" fontId="38" fillId="2" borderId="7" xfId="0" applyFont="1" applyFill="1" applyBorder="1" applyAlignment="1" applyProtection="1">
      <alignment horizontal="left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2" borderId="5" xfId="0" quotePrefix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533400</xdr:colOff>
      <xdr:row>31</xdr:row>
      <xdr:rowOff>228150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54200" cy="946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mpzKRp8owPh8pd2s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6875" defaultRowHeight="19.8" x14ac:dyDescent="0.5"/>
  <cols>
    <col min="1" max="1" width="9.296875" style="1"/>
    <col min="2" max="2" width="15.296875" style="1" customWidth="1"/>
    <col min="3" max="3" width="17.69921875" style="1" customWidth="1"/>
    <col min="4" max="4" width="26.3984375" style="1" customWidth="1"/>
    <col min="5" max="5" width="45.69921875" style="1" bestFit="1" customWidth="1"/>
    <col min="6" max="6" width="46.59765625" style="1" bestFit="1" customWidth="1"/>
    <col min="7" max="7" width="13.296875" style="1" customWidth="1"/>
    <col min="8" max="8" width="17.296875" style="1" customWidth="1"/>
    <col min="9" max="9" width="12.3984375" style="1" customWidth="1"/>
    <col min="10" max="10" width="12.8984375" style="1" bestFit="1" customWidth="1"/>
    <col min="11" max="16384" width="9.296875" style="1"/>
  </cols>
  <sheetData>
    <row r="2" spans="1:13" x14ac:dyDescent="0.5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44"/>
    </row>
    <row r="3" spans="1:13" x14ac:dyDescent="0.5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44"/>
    </row>
    <row r="4" spans="1:13" x14ac:dyDescent="0.5">
      <c r="A4" s="1">
        <v>1</v>
      </c>
      <c r="B4" s="6" t="s">
        <v>21</v>
      </c>
      <c r="C4" s="1" t="s">
        <v>468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44"/>
    </row>
    <row r="5" spans="1:13" x14ac:dyDescent="0.5">
      <c r="A5" s="1">
        <v>1</v>
      </c>
      <c r="B5" s="6" t="s">
        <v>25</v>
      </c>
      <c r="C5" s="1" t="s">
        <v>22</v>
      </c>
      <c r="D5" s="1" t="s">
        <v>95</v>
      </c>
      <c r="E5" s="4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 x14ac:dyDescent="0.5">
      <c r="A6" s="1">
        <v>1</v>
      </c>
      <c r="B6" s="6" t="s">
        <v>31</v>
      </c>
      <c r="C6" s="1" t="s">
        <v>482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 x14ac:dyDescent="0.5">
      <c r="A7" s="1">
        <v>1</v>
      </c>
      <c r="B7" s="6" t="s">
        <v>115</v>
      </c>
      <c r="C7" s="1" t="s">
        <v>483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 x14ac:dyDescent="0.5">
      <c r="A8" s="1">
        <v>1</v>
      </c>
      <c r="B8" s="6" t="s">
        <v>38</v>
      </c>
      <c r="C8" s="1" t="s">
        <v>484</v>
      </c>
      <c r="D8" s="1" t="s">
        <v>7</v>
      </c>
      <c r="E8" s="44" t="s">
        <v>444</v>
      </c>
      <c r="F8" t="s">
        <v>401</v>
      </c>
      <c r="K8" s="1" t="s">
        <v>108</v>
      </c>
      <c r="M8" s="44"/>
    </row>
    <row r="9" spans="1:13" x14ac:dyDescent="0.5">
      <c r="A9" s="1">
        <v>1</v>
      </c>
      <c r="B9" s="6" t="s">
        <v>41</v>
      </c>
      <c r="C9" s="1" t="s">
        <v>26</v>
      </c>
      <c r="D9" s="1" t="s">
        <v>39</v>
      </c>
      <c r="E9" s="44" t="s">
        <v>445</v>
      </c>
      <c r="F9" t="s">
        <v>426</v>
      </c>
      <c r="K9" s="1" t="s">
        <v>109</v>
      </c>
      <c r="M9" s="44"/>
    </row>
    <row r="10" spans="1:13" x14ac:dyDescent="0.5">
      <c r="A10" s="1">
        <v>1</v>
      </c>
      <c r="B10" s="6" t="s">
        <v>43</v>
      </c>
      <c r="C10" s="1" t="s">
        <v>32</v>
      </c>
      <c r="D10" s="1" t="s">
        <v>42</v>
      </c>
      <c r="E10" s="44" t="s">
        <v>446</v>
      </c>
      <c r="F10" t="s">
        <v>422</v>
      </c>
      <c r="K10" s="1" t="s">
        <v>110</v>
      </c>
      <c r="M10" s="44"/>
    </row>
    <row r="11" spans="1:13" x14ac:dyDescent="0.5">
      <c r="A11" s="1">
        <v>1</v>
      </c>
      <c r="B11" s="6" t="s">
        <v>46</v>
      </c>
      <c r="C11" s="1" t="s">
        <v>36</v>
      </c>
      <c r="D11" s="1" t="s">
        <v>44</v>
      </c>
      <c r="E11" s="44" t="s">
        <v>447</v>
      </c>
      <c r="F11" t="s">
        <v>423</v>
      </c>
      <c r="K11" s="1" t="s">
        <v>111</v>
      </c>
      <c r="M11" s="44"/>
    </row>
    <row r="12" spans="1:13" x14ac:dyDescent="0.5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425</v>
      </c>
      <c r="K12" s="1" t="s">
        <v>112</v>
      </c>
      <c r="M12" s="44"/>
    </row>
    <row r="13" spans="1:13" x14ac:dyDescent="0.5">
      <c r="A13" s="1">
        <v>1</v>
      </c>
      <c r="B13" s="6" t="s">
        <v>51</v>
      </c>
      <c r="C13" s="1" t="s">
        <v>93</v>
      </c>
      <c r="D13" s="1" t="s">
        <v>49</v>
      </c>
      <c r="E13" s="45" t="s">
        <v>434</v>
      </c>
      <c r="F13" t="s">
        <v>424</v>
      </c>
      <c r="K13" s="1" t="s">
        <v>113</v>
      </c>
      <c r="M13" s="45"/>
    </row>
    <row r="14" spans="1:13" x14ac:dyDescent="0.5">
      <c r="A14" s="1">
        <v>1</v>
      </c>
      <c r="B14" s="6" t="s">
        <v>54</v>
      </c>
      <c r="C14" s="1" t="s">
        <v>472</v>
      </c>
      <c r="D14" s="1" t="s">
        <v>52</v>
      </c>
      <c r="E14" s="45" t="s">
        <v>435</v>
      </c>
      <c r="F14" t="s">
        <v>402</v>
      </c>
      <c r="M14" s="45"/>
    </row>
    <row r="15" spans="1:13" x14ac:dyDescent="0.5">
      <c r="A15" s="1">
        <v>1</v>
      </c>
      <c r="B15" s="6" t="s">
        <v>57</v>
      </c>
      <c r="D15" s="1" t="s">
        <v>55</v>
      </c>
      <c r="E15" s="45" t="s">
        <v>436</v>
      </c>
      <c r="F15" t="s">
        <v>427</v>
      </c>
      <c r="M15" s="45"/>
    </row>
    <row r="16" spans="1:13" x14ac:dyDescent="0.5">
      <c r="A16" s="1">
        <v>1</v>
      </c>
      <c r="B16" s="6" t="s">
        <v>6</v>
      </c>
      <c r="D16" s="1" t="s">
        <v>58</v>
      </c>
      <c r="E16" s="45" t="s">
        <v>437</v>
      </c>
      <c r="F16" t="s">
        <v>428</v>
      </c>
      <c r="M16" s="45"/>
    </row>
    <row r="17" spans="1:13" x14ac:dyDescent="0.5">
      <c r="A17" s="1">
        <v>1</v>
      </c>
      <c r="B17" s="6" t="s">
        <v>62</v>
      </c>
      <c r="D17" s="1" t="s">
        <v>60</v>
      </c>
      <c r="E17" s="45" t="s">
        <v>47</v>
      </c>
      <c r="F17" t="s">
        <v>429</v>
      </c>
      <c r="M17" s="45"/>
    </row>
    <row r="18" spans="1:13" x14ac:dyDescent="0.5">
      <c r="A18" s="1">
        <v>1</v>
      </c>
      <c r="B18" s="6" t="s">
        <v>65</v>
      </c>
      <c r="D18" s="1" t="s">
        <v>63</v>
      </c>
      <c r="E18" s="45" t="s">
        <v>50</v>
      </c>
      <c r="F18" t="s">
        <v>430</v>
      </c>
      <c r="M18" s="45"/>
    </row>
    <row r="19" spans="1:13" x14ac:dyDescent="0.5">
      <c r="A19" s="1">
        <v>1</v>
      </c>
      <c r="B19" s="6" t="s">
        <v>68</v>
      </c>
      <c r="D19" s="1" t="s">
        <v>66</v>
      </c>
      <c r="E19" s="45" t="s">
        <v>53</v>
      </c>
      <c r="F19" t="s">
        <v>431</v>
      </c>
      <c r="M19" s="45"/>
    </row>
    <row r="20" spans="1:13" x14ac:dyDescent="0.5">
      <c r="A20" s="1">
        <v>1</v>
      </c>
      <c r="B20" s="6" t="s">
        <v>69</v>
      </c>
      <c r="E20" s="45" t="s">
        <v>56</v>
      </c>
      <c r="F20" t="s">
        <v>432</v>
      </c>
      <c r="M20" s="45"/>
    </row>
    <row r="21" spans="1:13" x14ac:dyDescent="0.5">
      <c r="A21" s="1">
        <v>1</v>
      </c>
      <c r="B21" s="6" t="s">
        <v>70</v>
      </c>
      <c r="E21" s="45" t="s">
        <v>59</v>
      </c>
      <c r="F21"/>
      <c r="M21" s="45"/>
    </row>
    <row r="22" spans="1:13" x14ac:dyDescent="0.5">
      <c r="A22" s="1">
        <v>1</v>
      </c>
      <c r="B22" s="6" t="s">
        <v>71</v>
      </c>
      <c r="E22" s="45" t="s">
        <v>438</v>
      </c>
      <c r="M22" s="45"/>
    </row>
    <row r="23" spans="1:13" x14ac:dyDescent="0.5">
      <c r="A23" s="1">
        <v>1</v>
      </c>
      <c r="B23" s="6" t="s">
        <v>72</v>
      </c>
      <c r="E23" s="45" t="s">
        <v>439</v>
      </c>
      <c r="M23" s="45"/>
    </row>
    <row r="24" spans="1:13" x14ac:dyDescent="0.5">
      <c r="A24" s="1">
        <v>1</v>
      </c>
      <c r="B24" s="6" t="s">
        <v>73</v>
      </c>
      <c r="E24" s="45" t="s">
        <v>518</v>
      </c>
      <c r="M24" s="45"/>
    </row>
    <row r="25" spans="1:13" x14ac:dyDescent="0.5">
      <c r="A25" s="1">
        <v>1</v>
      </c>
      <c r="B25" s="6" t="s">
        <v>74</v>
      </c>
      <c r="E25" s="46" t="s">
        <v>419</v>
      </c>
      <c r="M25" s="46"/>
    </row>
    <row r="26" spans="1:13" x14ac:dyDescent="0.5">
      <c r="A26" s="1">
        <v>1</v>
      </c>
      <c r="B26" s="6" t="s">
        <v>75</v>
      </c>
      <c r="E26" s="45" t="s">
        <v>440</v>
      </c>
      <c r="M26" s="45"/>
    </row>
    <row r="27" spans="1:13" x14ac:dyDescent="0.5">
      <c r="A27" s="1">
        <v>1</v>
      </c>
      <c r="B27" s="6" t="s">
        <v>76</v>
      </c>
      <c r="E27" s="45" t="s">
        <v>61</v>
      </c>
      <c r="M27" s="45"/>
    </row>
    <row r="28" spans="1:13" x14ac:dyDescent="0.5">
      <c r="A28" s="1">
        <v>1</v>
      </c>
      <c r="B28" s="6" t="s">
        <v>77</v>
      </c>
      <c r="E28" s="46" t="s">
        <v>418</v>
      </c>
      <c r="M28" s="46"/>
    </row>
    <row r="29" spans="1:13" x14ac:dyDescent="0.5">
      <c r="A29" s="1">
        <v>1</v>
      </c>
      <c r="B29" s="6" t="s">
        <v>78</v>
      </c>
      <c r="E29" s="45" t="s">
        <v>441</v>
      </c>
      <c r="M29" s="45"/>
    </row>
    <row r="30" spans="1:13" x14ac:dyDescent="0.5">
      <c r="A30" s="1">
        <v>1</v>
      </c>
      <c r="B30" s="6" t="s">
        <v>536</v>
      </c>
      <c r="E30" s="45" t="s">
        <v>64</v>
      </c>
      <c r="M30" s="45"/>
    </row>
    <row r="31" spans="1:13" x14ac:dyDescent="0.5">
      <c r="A31" s="1">
        <v>1</v>
      </c>
      <c r="B31" s="6" t="s">
        <v>80</v>
      </c>
      <c r="E31" s="45" t="s">
        <v>442</v>
      </c>
      <c r="M31" s="45"/>
    </row>
    <row r="32" spans="1:13" x14ac:dyDescent="0.5">
      <c r="A32" s="1">
        <v>1</v>
      </c>
      <c r="B32" s="6" t="s">
        <v>81</v>
      </c>
      <c r="E32" s="45" t="s">
        <v>67</v>
      </c>
      <c r="M32" s="45"/>
    </row>
    <row r="33" spans="2:13" x14ac:dyDescent="0.5">
      <c r="B33" s="6" t="s">
        <v>82</v>
      </c>
      <c r="E33" s="45" t="s">
        <v>10</v>
      </c>
      <c r="M33" s="45"/>
    </row>
    <row r="34" spans="2:13" x14ac:dyDescent="0.5">
      <c r="B34" s="6" t="s">
        <v>83</v>
      </c>
      <c r="E34" s="45" t="s">
        <v>448</v>
      </c>
      <c r="M34" s="45"/>
    </row>
    <row r="35" spans="2:13" x14ac:dyDescent="0.5">
      <c r="B35" s="6" t="s">
        <v>342</v>
      </c>
      <c r="E35" s="45" t="s">
        <v>532</v>
      </c>
    </row>
    <row r="36" spans="2:13" x14ac:dyDescent="0.5">
      <c r="B36" s="6" t="s">
        <v>335</v>
      </c>
      <c r="E36" s="45" t="s">
        <v>533</v>
      </c>
    </row>
    <row r="37" spans="2:13" x14ac:dyDescent="0.5">
      <c r="B37" s="6" t="s">
        <v>334</v>
      </c>
      <c r="E37" t="s">
        <v>470</v>
      </c>
    </row>
    <row r="38" spans="2:13" x14ac:dyDescent="0.5">
      <c r="B38" s="6" t="s">
        <v>231</v>
      </c>
      <c r="E38" t="s">
        <v>473</v>
      </c>
    </row>
    <row r="39" spans="2:13" x14ac:dyDescent="0.5">
      <c r="B39" s="6"/>
      <c r="E39" t="s">
        <v>474</v>
      </c>
    </row>
    <row r="40" spans="2:13" x14ac:dyDescent="0.5">
      <c r="B40" s="6" t="s">
        <v>84</v>
      </c>
      <c r="E40" t="s">
        <v>475</v>
      </c>
    </row>
    <row r="41" spans="2:13" x14ac:dyDescent="0.5">
      <c r="E41" t="s">
        <v>534</v>
      </c>
    </row>
    <row r="42" spans="2:13" x14ac:dyDescent="0.5">
      <c r="E42" t="s">
        <v>535</v>
      </c>
    </row>
    <row r="43" spans="2:13" x14ac:dyDescent="0.5">
      <c r="E43" t="s">
        <v>471</v>
      </c>
    </row>
    <row r="44" spans="2:13" x14ac:dyDescent="0.5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9921875" defaultRowHeight="13.8" x14ac:dyDescent="0.25"/>
  <cols>
    <col min="1" max="1" width="1.69921875" customWidth="1"/>
    <col min="2" max="2" width="18" customWidth="1"/>
    <col min="3" max="5" width="14.296875" customWidth="1"/>
    <col min="6" max="6" width="16.3984375" customWidth="1"/>
    <col min="7" max="7" width="25.69921875" customWidth="1"/>
    <col min="8" max="8" width="16.3984375" customWidth="1"/>
    <col min="9" max="9" width="3.3984375" customWidth="1"/>
    <col min="10" max="10" width="33.09765625" customWidth="1"/>
    <col min="11" max="11" width="21.09765625" customWidth="1"/>
    <col min="12" max="12" width="49" customWidth="1"/>
    <col min="13" max="13" width="25.59765625" customWidth="1"/>
    <col min="14" max="14" width="7.59765625" customWidth="1"/>
    <col min="15" max="15" width="27.3984375" customWidth="1"/>
    <col min="16" max="16" width="51.09765625" style="20" customWidth="1"/>
    <col min="17" max="17" width="20.296875" customWidth="1"/>
    <col min="18" max="18" width="28.69921875" bestFit="1" customWidth="1"/>
    <col min="19" max="19" width="31.8984375" bestFit="1" customWidth="1"/>
    <col min="20" max="20" width="20.296875" customWidth="1"/>
    <col min="21" max="21" width="15" bestFit="1" customWidth="1"/>
    <col min="23" max="23" width="23.296875" customWidth="1"/>
    <col min="24" max="24" width="9.8984375" customWidth="1"/>
    <col min="26" max="26" width="19.296875" style="13" customWidth="1"/>
    <col min="28" max="28" width="16.3984375" customWidth="1"/>
    <col min="29" max="29" width="13.09765625" style="9" customWidth="1"/>
    <col min="30" max="30" width="8.69921875" style="9"/>
    <col min="31" max="31" width="13.8984375" customWidth="1"/>
  </cols>
  <sheetData>
    <row r="2" spans="2:31" ht="27.6" x14ac:dyDescent="0.25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 x14ac:dyDescent="0.6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521</v>
      </c>
      <c r="Q3" s="107" t="s">
        <v>481</v>
      </c>
      <c r="R3" s="108" t="s">
        <v>271</v>
      </c>
      <c r="S3" s="109" t="s">
        <v>317</v>
      </c>
      <c r="T3" s="110" t="s">
        <v>318</v>
      </c>
      <c r="U3" s="111" t="s">
        <v>524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 x14ac:dyDescent="0.6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522</v>
      </c>
      <c r="Q4" s="107" t="s">
        <v>485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 x14ac:dyDescent="0.6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523</v>
      </c>
      <c r="Q5" s="107" t="s">
        <v>547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 x14ac:dyDescent="0.6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433</v>
      </c>
      <c r="M6" s="20" t="s">
        <v>23</v>
      </c>
      <c r="O6" s="106" t="s">
        <v>131</v>
      </c>
      <c r="P6" s="106" t="s">
        <v>449</v>
      </c>
      <c r="Q6" s="115" t="s">
        <v>453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 x14ac:dyDescent="0.6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486</v>
      </c>
      <c r="P7" s="106" t="s">
        <v>449</v>
      </c>
      <c r="Q7" s="107" t="s">
        <v>454</v>
      </c>
      <c r="R7" s="112" t="s">
        <v>491</v>
      </c>
      <c r="S7" s="110"/>
      <c r="T7" s="112" t="s">
        <v>492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 x14ac:dyDescent="0.6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542</v>
      </c>
      <c r="K8" s="20" t="s">
        <v>36</v>
      </c>
      <c r="L8" s="44" t="s">
        <v>40</v>
      </c>
      <c r="M8" s="20" t="s">
        <v>27</v>
      </c>
      <c r="O8" s="105" t="s">
        <v>519</v>
      </c>
      <c r="P8" s="106" t="s">
        <v>306</v>
      </c>
      <c r="Q8" s="107" t="s">
        <v>525</v>
      </c>
      <c r="R8" s="108" t="s">
        <v>520</v>
      </c>
      <c r="S8" s="109" t="s">
        <v>526</v>
      </c>
      <c r="T8" s="110" t="s">
        <v>530</v>
      </c>
      <c r="U8" s="111" t="s">
        <v>122</v>
      </c>
      <c r="Z8" s="17" t="s">
        <v>552</v>
      </c>
      <c r="AB8">
        <v>6</v>
      </c>
      <c r="AC8" s="9" t="s">
        <v>292</v>
      </c>
      <c r="AE8" s="21">
        <v>9</v>
      </c>
    </row>
    <row r="9" spans="2:31" ht="23.4" x14ac:dyDescent="0.6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444</v>
      </c>
      <c r="M9" s="20" t="s">
        <v>33</v>
      </c>
      <c r="O9" s="106" t="s">
        <v>414</v>
      </c>
      <c r="P9" s="106" t="s">
        <v>306</v>
      </c>
      <c r="Q9" s="116" t="s">
        <v>546</v>
      </c>
      <c r="R9" s="109" t="s">
        <v>415</v>
      </c>
      <c r="S9" s="117" t="s">
        <v>416</v>
      </c>
      <c r="T9" s="118" t="s">
        <v>417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 x14ac:dyDescent="0.6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445</v>
      </c>
      <c r="M10" s="20" t="s">
        <v>7</v>
      </c>
      <c r="O10" s="105" t="s">
        <v>133</v>
      </c>
      <c r="P10" s="106" t="s">
        <v>527</v>
      </c>
      <c r="Q10" s="107" t="s">
        <v>455</v>
      </c>
      <c r="R10" s="108" t="s">
        <v>272</v>
      </c>
      <c r="S10" s="109" t="s">
        <v>493</v>
      </c>
      <c r="T10" s="119" t="s">
        <v>494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.4" x14ac:dyDescent="0.6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446</v>
      </c>
      <c r="M11" s="20" t="s">
        <v>39</v>
      </c>
      <c r="O11" s="120" t="s">
        <v>135</v>
      </c>
      <c r="P11" s="106" t="s">
        <v>523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.4" x14ac:dyDescent="0.6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447</v>
      </c>
      <c r="M12" s="20" t="s">
        <v>42</v>
      </c>
      <c r="O12" s="106" t="s">
        <v>487</v>
      </c>
      <c r="P12" s="106" t="s">
        <v>306</v>
      </c>
      <c r="Q12" s="107" t="s">
        <v>456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.4" x14ac:dyDescent="0.6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421</v>
      </c>
      <c r="P13" s="106" t="s">
        <v>306</v>
      </c>
      <c r="Q13" s="107" t="s">
        <v>457</v>
      </c>
      <c r="R13" s="108" t="s">
        <v>495</v>
      </c>
      <c r="S13" s="109"/>
      <c r="T13" s="112" t="s">
        <v>496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.4" x14ac:dyDescent="0.6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434</v>
      </c>
      <c r="M14" s="20" t="s">
        <v>1</v>
      </c>
      <c r="O14" s="106" t="s">
        <v>443</v>
      </c>
      <c r="P14" s="106" t="s">
        <v>306</v>
      </c>
      <c r="Q14" s="107" t="s">
        <v>458</v>
      </c>
      <c r="R14" s="108" t="s">
        <v>497</v>
      </c>
      <c r="S14" s="110" t="s">
        <v>450</v>
      </c>
      <c r="T14" s="112" t="s">
        <v>451</v>
      </c>
      <c r="U14" s="111" t="s">
        <v>128</v>
      </c>
      <c r="Z14" s="17" t="s">
        <v>478</v>
      </c>
      <c r="AB14">
        <v>12</v>
      </c>
      <c r="AE14" s="21">
        <v>12</v>
      </c>
    </row>
    <row r="15" spans="2:31" ht="23.4" x14ac:dyDescent="0.6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435</v>
      </c>
      <c r="M15" s="20" t="s">
        <v>49</v>
      </c>
      <c r="O15" s="120" t="s">
        <v>488</v>
      </c>
      <c r="P15" s="106" t="s">
        <v>306</v>
      </c>
      <c r="Q15" s="107" t="s">
        <v>459</v>
      </c>
      <c r="R15" s="108" t="s">
        <v>498</v>
      </c>
      <c r="S15" s="110"/>
      <c r="T15" s="112" t="s">
        <v>452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.4" x14ac:dyDescent="0.6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436</v>
      </c>
      <c r="M16" s="20" t="s">
        <v>52</v>
      </c>
      <c r="O16" s="106" t="s">
        <v>137</v>
      </c>
      <c r="P16" s="106" t="s">
        <v>528</v>
      </c>
      <c r="Q16" s="107" t="s">
        <v>460</v>
      </c>
      <c r="R16" s="108" t="s">
        <v>276</v>
      </c>
      <c r="S16" s="110" t="s">
        <v>324</v>
      </c>
      <c r="T16" s="110" t="s">
        <v>138</v>
      </c>
      <c r="U16" s="111" t="s">
        <v>476</v>
      </c>
      <c r="Z16" s="17" t="s">
        <v>479</v>
      </c>
      <c r="AB16">
        <v>14</v>
      </c>
      <c r="AE16" s="21">
        <v>13</v>
      </c>
    </row>
    <row r="17" spans="2:31" ht="23.4" x14ac:dyDescent="0.6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437</v>
      </c>
      <c r="M17" s="20" t="s">
        <v>55</v>
      </c>
      <c r="O17" s="113" t="s">
        <v>139</v>
      </c>
      <c r="P17" s="106" t="s">
        <v>529</v>
      </c>
      <c r="Q17" s="107" t="s">
        <v>461</v>
      </c>
      <c r="R17" s="108" t="s">
        <v>277</v>
      </c>
      <c r="S17" s="110" t="s">
        <v>325</v>
      </c>
      <c r="T17" s="110" t="s">
        <v>302</v>
      </c>
      <c r="U17" s="111" t="s">
        <v>476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 x14ac:dyDescent="0.6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465</v>
      </c>
      <c r="P18" s="106" t="s">
        <v>306</v>
      </c>
      <c r="Q18" s="107" t="s">
        <v>466</v>
      </c>
      <c r="R18" s="108" t="s">
        <v>467</v>
      </c>
      <c r="S18" s="109" t="s">
        <v>499</v>
      </c>
      <c r="T18" s="110" t="s">
        <v>500</v>
      </c>
      <c r="U18" s="111" t="s">
        <v>476</v>
      </c>
      <c r="AB18">
        <v>16</v>
      </c>
      <c r="AE18" s="21">
        <v>14</v>
      </c>
    </row>
    <row r="19" spans="2:31" ht="23.4" x14ac:dyDescent="0.6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462</v>
      </c>
      <c r="R19" s="109" t="s">
        <v>278</v>
      </c>
      <c r="S19" s="109" t="s">
        <v>326</v>
      </c>
      <c r="T19" s="110" t="s">
        <v>141</v>
      </c>
      <c r="U19" s="111" t="s">
        <v>476</v>
      </c>
      <c r="AB19">
        <v>17</v>
      </c>
      <c r="AE19" s="21">
        <v>14.3</v>
      </c>
    </row>
    <row r="20" spans="2:31" ht="23.4" x14ac:dyDescent="0.6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501</v>
      </c>
      <c r="Q20" s="107" t="s">
        <v>502</v>
      </c>
      <c r="R20" s="109" t="s">
        <v>282</v>
      </c>
      <c r="S20" s="109" t="s">
        <v>332</v>
      </c>
      <c r="T20" s="110" t="s">
        <v>333</v>
      </c>
      <c r="U20" s="111" t="s">
        <v>507</v>
      </c>
      <c r="Z20" s="13" t="s">
        <v>120</v>
      </c>
      <c r="AB20">
        <v>18</v>
      </c>
      <c r="AE20" s="21">
        <v>15</v>
      </c>
    </row>
    <row r="21" spans="2:31" ht="23.4" x14ac:dyDescent="0.6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501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507</v>
      </c>
      <c r="AB21">
        <v>19</v>
      </c>
      <c r="AE21" s="21">
        <v>15.3</v>
      </c>
    </row>
    <row r="22" spans="2:31" ht="23.4" x14ac:dyDescent="0.6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489</v>
      </c>
      <c r="P22" s="106" t="s">
        <v>503</v>
      </c>
      <c r="Q22" s="107" t="s">
        <v>504</v>
      </c>
      <c r="R22" s="110" t="s">
        <v>279</v>
      </c>
      <c r="S22" s="110" t="s">
        <v>327</v>
      </c>
      <c r="T22" s="110" t="s">
        <v>505</v>
      </c>
      <c r="U22" s="111" t="s">
        <v>507</v>
      </c>
      <c r="AB22">
        <v>20</v>
      </c>
      <c r="AE22" s="21">
        <v>16</v>
      </c>
    </row>
    <row r="23" spans="2:31" ht="23.4" x14ac:dyDescent="0.6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438</v>
      </c>
      <c r="O23" s="105" t="s">
        <v>490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507</v>
      </c>
      <c r="W23" t="s">
        <v>120</v>
      </c>
      <c r="AB23">
        <v>21</v>
      </c>
      <c r="AE23" s="21">
        <v>16.3</v>
      </c>
    </row>
    <row r="24" spans="2:31" ht="23.4" x14ac:dyDescent="0.6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439</v>
      </c>
      <c r="O24" s="106" t="s">
        <v>411</v>
      </c>
      <c r="P24" s="106" t="s">
        <v>531</v>
      </c>
      <c r="Q24" s="111" t="s">
        <v>463</v>
      </c>
      <c r="R24" s="109" t="s">
        <v>412</v>
      </c>
      <c r="S24" s="121" t="s">
        <v>413</v>
      </c>
      <c r="T24" s="118" t="s">
        <v>464</v>
      </c>
      <c r="U24" s="111" t="s">
        <v>507</v>
      </c>
      <c r="X24" t="s">
        <v>120</v>
      </c>
      <c r="AB24">
        <v>22</v>
      </c>
      <c r="AE24" s="21">
        <v>17</v>
      </c>
    </row>
    <row r="25" spans="2:31" ht="23.4" x14ac:dyDescent="0.6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518</v>
      </c>
      <c r="O25" s="106" t="s">
        <v>303</v>
      </c>
      <c r="P25" s="106" t="s">
        <v>506</v>
      </c>
      <c r="Q25" s="115" t="s">
        <v>304</v>
      </c>
      <c r="R25" s="112" t="s">
        <v>305</v>
      </c>
      <c r="S25" s="110"/>
      <c r="T25" s="110"/>
      <c r="U25" s="111" t="s">
        <v>508</v>
      </c>
      <c r="AB25">
        <v>23</v>
      </c>
    </row>
    <row r="26" spans="2:31" ht="23.4" x14ac:dyDescent="0.6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419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.4" x14ac:dyDescent="0.6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550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.4" x14ac:dyDescent="0.6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537</v>
      </c>
      <c r="H28" s="16" t="s">
        <v>538</v>
      </c>
      <c r="I28" s="9"/>
      <c r="J28" s="9"/>
      <c r="L28" s="45" t="s">
        <v>549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.4" x14ac:dyDescent="0.6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537</v>
      </c>
      <c r="H29" s="16" t="s">
        <v>539</v>
      </c>
      <c r="I29" s="9"/>
      <c r="J29" s="9"/>
      <c r="L29" s="46" t="s">
        <v>418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" x14ac:dyDescent="0.6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537</v>
      </c>
      <c r="H30" s="16" t="s">
        <v>540</v>
      </c>
      <c r="I30" s="9"/>
      <c r="J30" s="9"/>
      <c r="L30" s="45" t="s">
        <v>441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 x14ac:dyDescent="0.65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537</v>
      </c>
      <c r="H31" s="16" t="s">
        <v>541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4.4" thickBot="1" x14ac:dyDescent="0.3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442</v>
      </c>
      <c r="AB32">
        <v>30</v>
      </c>
    </row>
    <row r="33" spans="2:28" ht="14.4" thickBot="1" x14ac:dyDescent="0.3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4.4" thickBot="1" x14ac:dyDescent="0.3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4.4" thickBot="1" x14ac:dyDescent="0.3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448</v>
      </c>
    </row>
    <row r="36" spans="2:28" ht="14.4" thickBot="1" x14ac:dyDescent="0.3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532</v>
      </c>
    </row>
    <row r="37" spans="2:28" ht="14.4" thickBot="1" x14ac:dyDescent="0.3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551</v>
      </c>
    </row>
    <row r="38" spans="2:28" ht="14.4" thickBot="1" x14ac:dyDescent="0.3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470</v>
      </c>
    </row>
    <row r="39" spans="2:28" ht="14.4" thickBot="1" x14ac:dyDescent="0.3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473</v>
      </c>
    </row>
    <row r="40" spans="2:28" ht="14.4" thickBot="1" x14ac:dyDescent="0.3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474</v>
      </c>
    </row>
    <row r="41" spans="2:28" ht="14.4" thickBot="1" x14ac:dyDescent="0.3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475</v>
      </c>
    </row>
    <row r="42" spans="2:28" ht="14.4" thickBot="1" x14ac:dyDescent="0.3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534</v>
      </c>
    </row>
    <row r="43" spans="2:28" x14ac:dyDescent="0.25">
      <c r="B43" s="27" t="s">
        <v>84</v>
      </c>
      <c r="C43" s="28"/>
      <c r="D43" s="28"/>
      <c r="E43" s="28"/>
      <c r="F43" s="28"/>
      <c r="G43" s="28"/>
      <c r="H43" s="28"/>
      <c r="L43" t="s">
        <v>535</v>
      </c>
    </row>
    <row r="44" spans="2:28" x14ac:dyDescent="0.25">
      <c r="L44" t="s">
        <v>471</v>
      </c>
    </row>
    <row r="45" spans="2:28" x14ac:dyDescent="0.25">
      <c r="L45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3.8" x14ac:dyDescent="0.25"/>
  <cols>
    <col min="1" max="1" width="26.09765625" bestFit="1" customWidth="1"/>
    <col min="3" max="3" width="27.8984375" bestFit="1" customWidth="1"/>
    <col min="4" max="4" width="35" customWidth="1"/>
    <col min="5" max="5" width="16.3984375" customWidth="1"/>
    <col min="6" max="6" width="29.69921875" customWidth="1"/>
    <col min="7" max="7" width="29.09765625" customWidth="1"/>
    <col min="8" max="8" width="16.296875" customWidth="1"/>
    <col min="9" max="9" width="15.296875" customWidth="1"/>
    <col min="10" max="10" width="8.8984375" hidden="1" customWidth="1"/>
    <col min="11" max="11" width="27.59765625" customWidth="1"/>
    <col min="12" max="12" width="3.69921875" bestFit="1" customWidth="1"/>
    <col min="14" max="14" width="18.69921875" bestFit="1" customWidth="1"/>
    <col min="16" max="16" width="6" customWidth="1"/>
    <col min="17" max="17" width="8.59765625" bestFit="1" customWidth="1"/>
    <col min="18" max="18" width="5.69921875" bestFit="1" customWidth="1"/>
    <col min="19" max="19" width="13.296875" bestFit="1" customWidth="1"/>
    <col min="23" max="23" width="13.296875" bestFit="1" customWidth="1"/>
    <col min="24" max="24" width="14.59765625" bestFit="1" customWidth="1"/>
    <col min="25" max="25" width="23.8984375" bestFit="1" customWidth="1"/>
    <col min="26" max="26" width="15.296875" bestFit="1" customWidth="1"/>
  </cols>
  <sheetData>
    <row r="1" spans="1:26" x14ac:dyDescent="0.25">
      <c r="D1" s="20"/>
      <c r="N1" s="13"/>
      <c r="Q1" s="9"/>
      <c r="R1" s="9"/>
    </row>
    <row r="2" spans="1:26" x14ac:dyDescent="0.25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 x14ac:dyDescent="0.6">
      <c r="C3" s="105" t="s">
        <v>132</v>
      </c>
      <c r="D3" s="106" t="s">
        <v>521</v>
      </c>
      <c r="E3" s="107" t="s">
        <v>481</v>
      </c>
      <c r="F3" s="108" t="s">
        <v>271</v>
      </c>
      <c r="G3" s="109" t="s">
        <v>317</v>
      </c>
      <c r="H3" s="110" t="s">
        <v>318</v>
      </c>
      <c r="I3" s="111" t="s">
        <v>524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 x14ac:dyDescent="0.6">
      <c r="A4" s="20" t="s">
        <v>17</v>
      </c>
      <c r="C4" s="105" t="s">
        <v>116</v>
      </c>
      <c r="D4" s="106" t="s">
        <v>522</v>
      </c>
      <c r="E4" s="107" t="s">
        <v>485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477</v>
      </c>
      <c r="L4" s="18" t="s">
        <v>476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 x14ac:dyDescent="0.6">
      <c r="A5" s="20" t="s">
        <v>12</v>
      </c>
      <c r="C5" s="113" t="s">
        <v>129</v>
      </c>
      <c r="D5" s="114" t="s">
        <v>523</v>
      </c>
      <c r="E5" s="107" t="s">
        <v>547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 x14ac:dyDescent="0.6">
      <c r="A6" s="20" t="s">
        <v>23</v>
      </c>
      <c r="C6" s="106" t="s">
        <v>131</v>
      </c>
      <c r="D6" s="106" t="s">
        <v>449</v>
      </c>
      <c r="E6" s="115" t="s">
        <v>453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 x14ac:dyDescent="0.6">
      <c r="A7" s="20" t="s">
        <v>95</v>
      </c>
      <c r="C7" s="106" t="s">
        <v>486</v>
      </c>
      <c r="D7" s="106" t="s">
        <v>449</v>
      </c>
      <c r="E7" s="107" t="s">
        <v>454</v>
      </c>
      <c r="F7" s="112" t="s">
        <v>491</v>
      </c>
      <c r="G7" s="110"/>
      <c r="H7" s="112" t="s">
        <v>492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 x14ac:dyDescent="0.6">
      <c r="A8" s="20" t="s">
        <v>27</v>
      </c>
      <c r="C8" s="105" t="s">
        <v>519</v>
      </c>
      <c r="D8" s="106" t="s">
        <v>306</v>
      </c>
      <c r="E8" s="107" t="s">
        <v>525</v>
      </c>
      <c r="F8" s="108" t="s">
        <v>520</v>
      </c>
      <c r="G8" s="109" t="s">
        <v>526</v>
      </c>
      <c r="H8" s="110" t="s">
        <v>530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 x14ac:dyDescent="0.6">
      <c r="A9" s="20" t="s">
        <v>33</v>
      </c>
      <c r="C9" s="106" t="s">
        <v>414</v>
      </c>
      <c r="D9" s="106" t="s">
        <v>306</v>
      </c>
      <c r="E9" s="116" t="s">
        <v>546</v>
      </c>
      <c r="F9" s="109" t="s">
        <v>415</v>
      </c>
      <c r="G9" s="117" t="s">
        <v>416</v>
      </c>
      <c r="H9" s="118" t="s">
        <v>417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 x14ac:dyDescent="0.6">
      <c r="A10" s="20" t="s">
        <v>469</v>
      </c>
      <c r="C10" s="105" t="s">
        <v>133</v>
      </c>
      <c r="D10" s="106" t="s">
        <v>527</v>
      </c>
      <c r="E10" s="107" t="s">
        <v>455</v>
      </c>
      <c r="F10" s="108" t="s">
        <v>272</v>
      </c>
      <c r="G10" s="109" t="s">
        <v>493</v>
      </c>
      <c r="H10" s="119" t="s">
        <v>494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 x14ac:dyDescent="0.6">
      <c r="A11" s="20" t="s">
        <v>7</v>
      </c>
      <c r="C11" s="120" t="s">
        <v>135</v>
      </c>
      <c r="D11" s="106" t="s">
        <v>523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 x14ac:dyDescent="0.6">
      <c r="A12" s="20" t="s">
        <v>39</v>
      </c>
      <c r="C12" s="106" t="s">
        <v>487</v>
      </c>
      <c r="D12" s="106" t="s">
        <v>306</v>
      </c>
      <c r="E12" s="107" t="s">
        <v>456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 x14ac:dyDescent="0.6">
      <c r="A13" s="20" t="s">
        <v>42</v>
      </c>
      <c r="C13" s="106" t="s">
        <v>421</v>
      </c>
      <c r="D13" s="106" t="s">
        <v>306</v>
      </c>
      <c r="E13" s="107" t="s">
        <v>457</v>
      </c>
      <c r="F13" s="108" t="s">
        <v>495</v>
      </c>
      <c r="G13" s="109"/>
      <c r="H13" s="112" t="s">
        <v>496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 x14ac:dyDescent="0.6">
      <c r="A14" s="20" t="s">
        <v>44</v>
      </c>
      <c r="C14" s="106" t="s">
        <v>443</v>
      </c>
      <c r="D14" s="106" t="s">
        <v>306</v>
      </c>
      <c r="E14" s="107" t="s">
        <v>458</v>
      </c>
      <c r="F14" s="108" t="s">
        <v>497</v>
      </c>
      <c r="G14" s="110" t="s">
        <v>450</v>
      </c>
      <c r="H14" s="112" t="s">
        <v>451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 x14ac:dyDescent="0.6">
      <c r="A15" s="20" t="s">
        <v>1</v>
      </c>
      <c r="C15" s="120" t="s">
        <v>488</v>
      </c>
      <c r="D15" s="106" t="s">
        <v>306</v>
      </c>
      <c r="E15" s="107" t="s">
        <v>459</v>
      </c>
      <c r="F15" s="108" t="s">
        <v>498</v>
      </c>
      <c r="G15" s="110"/>
      <c r="H15" s="112" t="s">
        <v>452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 x14ac:dyDescent="0.6">
      <c r="A16" s="20" t="s">
        <v>49</v>
      </c>
      <c r="C16" s="106" t="s">
        <v>137</v>
      </c>
      <c r="D16" s="106" t="s">
        <v>528</v>
      </c>
      <c r="E16" s="107" t="s">
        <v>460</v>
      </c>
      <c r="F16" s="108" t="s">
        <v>276</v>
      </c>
      <c r="G16" s="110" t="s">
        <v>324</v>
      </c>
      <c r="H16" s="110" t="s">
        <v>138</v>
      </c>
      <c r="I16" s="111" t="s">
        <v>476</v>
      </c>
      <c r="N16" s="13"/>
      <c r="P16">
        <v>14</v>
      </c>
      <c r="Q16" s="9"/>
      <c r="R16" s="9"/>
      <c r="S16" s="21">
        <v>13</v>
      </c>
    </row>
    <row r="17" spans="1:19" ht="23.4" x14ac:dyDescent="0.6">
      <c r="A17" s="20" t="s">
        <v>52</v>
      </c>
      <c r="C17" s="113" t="s">
        <v>139</v>
      </c>
      <c r="D17" s="106" t="s">
        <v>529</v>
      </c>
      <c r="E17" s="107" t="s">
        <v>461</v>
      </c>
      <c r="F17" s="108" t="s">
        <v>277</v>
      </c>
      <c r="G17" s="110" t="s">
        <v>325</v>
      </c>
      <c r="H17" s="110" t="s">
        <v>302</v>
      </c>
      <c r="I17" s="111" t="s">
        <v>476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 x14ac:dyDescent="0.6">
      <c r="A18" s="20" t="s">
        <v>55</v>
      </c>
      <c r="C18" s="106" t="s">
        <v>465</v>
      </c>
      <c r="D18" s="106" t="s">
        <v>306</v>
      </c>
      <c r="E18" s="107" t="s">
        <v>466</v>
      </c>
      <c r="F18" s="108" t="s">
        <v>467</v>
      </c>
      <c r="G18" s="109" t="s">
        <v>499</v>
      </c>
      <c r="H18" s="110" t="s">
        <v>500</v>
      </c>
      <c r="I18" s="111" t="s">
        <v>476</v>
      </c>
      <c r="N18" s="13"/>
      <c r="P18">
        <v>16</v>
      </c>
      <c r="Q18" s="9"/>
      <c r="R18" s="9"/>
      <c r="S18" s="21">
        <v>14</v>
      </c>
    </row>
    <row r="19" spans="1:19" ht="23.4" x14ac:dyDescent="0.6">
      <c r="A19" s="20" t="s">
        <v>58</v>
      </c>
      <c r="C19" s="106" t="s">
        <v>140</v>
      </c>
      <c r="D19" s="106" t="s">
        <v>307</v>
      </c>
      <c r="E19" s="107" t="s">
        <v>462</v>
      </c>
      <c r="F19" s="109" t="s">
        <v>278</v>
      </c>
      <c r="G19" s="109" t="s">
        <v>326</v>
      </c>
      <c r="H19" s="110" t="s">
        <v>141</v>
      </c>
      <c r="I19" s="111" t="s">
        <v>476</v>
      </c>
      <c r="N19" s="13"/>
      <c r="P19">
        <v>17</v>
      </c>
      <c r="Q19" s="9"/>
      <c r="R19" s="9"/>
      <c r="S19" s="21">
        <v>14.3</v>
      </c>
    </row>
    <row r="20" spans="1:19" ht="23.4" x14ac:dyDescent="0.6">
      <c r="A20" s="20" t="s">
        <v>60</v>
      </c>
      <c r="C20" s="106" t="s">
        <v>145</v>
      </c>
      <c r="D20" s="106" t="s">
        <v>501</v>
      </c>
      <c r="E20" s="107" t="s">
        <v>502</v>
      </c>
      <c r="F20" s="109" t="s">
        <v>282</v>
      </c>
      <c r="G20" s="109" t="s">
        <v>332</v>
      </c>
      <c r="H20" s="110" t="s">
        <v>333</v>
      </c>
      <c r="I20" s="111" t="s">
        <v>507</v>
      </c>
      <c r="N20" s="13" t="s">
        <v>120</v>
      </c>
      <c r="P20">
        <v>18</v>
      </c>
      <c r="Q20" s="9"/>
      <c r="R20" s="9"/>
      <c r="S20" s="21">
        <v>15</v>
      </c>
    </row>
    <row r="21" spans="1:19" ht="23.4" x14ac:dyDescent="0.6">
      <c r="A21" s="20" t="s">
        <v>63</v>
      </c>
      <c r="C21" s="106" t="s">
        <v>143</v>
      </c>
      <c r="D21" s="106" t="s">
        <v>501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507</v>
      </c>
      <c r="N21" s="13"/>
      <c r="P21">
        <v>19</v>
      </c>
      <c r="Q21" s="9"/>
      <c r="R21" s="9"/>
      <c r="S21" s="21">
        <v>15.3</v>
      </c>
    </row>
    <row r="22" spans="1:19" ht="23.4" x14ac:dyDescent="0.6">
      <c r="A22" s="20" t="s">
        <v>66</v>
      </c>
      <c r="C22" s="106" t="s">
        <v>489</v>
      </c>
      <c r="D22" s="106" t="s">
        <v>503</v>
      </c>
      <c r="E22" s="107" t="s">
        <v>504</v>
      </c>
      <c r="F22" s="110" t="s">
        <v>279</v>
      </c>
      <c r="G22" s="110" t="s">
        <v>327</v>
      </c>
      <c r="H22" s="110" t="s">
        <v>505</v>
      </c>
      <c r="I22" s="111" t="s">
        <v>507</v>
      </c>
      <c r="N22" s="13"/>
      <c r="P22">
        <v>20</v>
      </c>
      <c r="Q22" s="9"/>
      <c r="R22" s="9"/>
      <c r="S22" s="21">
        <v>16</v>
      </c>
    </row>
    <row r="23" spans="1:19" ht="23.4" x14ac:dyDescent="0.6">
      <c r="C23" s="105" t="s">
        <v>490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507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 x14ac:dyDescent="0.6">
      <c r="C24" s="106" t="s">
        <v>411</v>
      </c>
      <c r="D24" s="106" t="s">
        <v>531</v>
      </c>
      <c r="E24" s="111" t="s">
        <v>463</v>
      </c>
      <c r="F24" s="109" t="s">
        <v>412</v>
      </c>
      <c r="G24" s="121" t="s">
        <v>413</v>
      </c>
      <c r="H24" s="118" t="s">
        <v>464</v>
      </c>
      <c r="I24" s="111" t="s">
        <v>507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 x14ac:dyDescent="0.6">
      <c r="C25" s="106" t="s">
        <v>303</v>
      </c>
      <c r="D25" s="106" t="s">
        <v>506</v>
      </c>
      <c r="E25" s="115" t="s">
        <v>304</v>
      </c>
      <c r="F25" s="112" t="s">
        <v>305</v>
      </c>
      <c r="G25" s="110"/>
      <c r="H25" s="110"/>
      <c r="I25" s="111" t="s">
        <v>508</v>
      </c>
      <c r="N25" s="13"/>
      <c r="P25">
        <v>23</v>
      </c>
      <c r="Q25" s="9"/>
      <c r="R25" s="9"/>
    </row>
    <row r="26" spans="1:19" ht="21" x14ac:dyDescent="0.6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" x14ac:dyDescent="0.2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" x14ac:dyDescent="0.2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" x14ac:dyDescent="0.2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" x14ac:dyDescent="0.2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 x14ac:dyDescent="0.25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 x14ac:dyDescent="0.25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 x14ac:dyDescent="0.25">
      <c r="D33" s="20"/>
      <c r="N33" s="13"/>
      <c r="P33">
        <v>31</v>
      </c>
      <c r="Q33" s="9"/>
      <c r="R33" s="9"/>
    </row>
    <row r="34" spans="4:18" x14ac:dyDescent="0.25">
      <c r="D34" s="20"/>
    </row>
    <row r="35" spans="4:18" x14ac:dyDescent="0.25">
      <c r="D35" s="20"/>
    </row>
    <row r="36" spans="4:18" x14ac:dyDescent="0.25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C1" zoomScale="70" zoomScaleNormal="70" zoomScaleSheetLayoutView="85" workbookViewId="0">
      <selection activeCell="F1" sqref="F1:J1"/>
    </sheetView>
  </sheetViews>
  <sheetFormatPr defaultColWidth="9.296875" defaultRowHeight="13.8" x14ac:dyDescent="0.25"/>
  <cols>
    <col min="1" max="1" width="8.59765625" style="29" customWidth="1"/>
    <col min="2" max="2" width="17" style="29" customWidth="1"/>
    <col min="3" max="3" width="35" style="29" customWidth="1"/>
    <col min="4" max="4" width="5.8984375" style="29" customWidth="1"/>
    <col min="5" max="5" width="28" style="29" customWidth="1"/>
    <col min="6" max="6" width="22.3984375" style="29" customWidth="1"/>
    <col min="7" max="7" width="7.3984375" style="29" customWidth="1"/>
    <col min="8" max="8" width="30.59765625" style="20" customWidth="1"/>
    <col min="9" max="9" width="21.69921875" style="20" customWidth="1"/>
    <col min="10" max="10" width="8.296875" style="20" customWidth="1"/>
    <col min="11" max="11" width="23.8984375" style="20" customWidth="1"/>
    <col min="12" max="12" width="23.296875" style="20" customWidth="1"/>
    <col min="13" max="13" width="17.09765625" style="20" customWidth="1"/>
    <col min="14" max="14" width="17" style="20" customWidth="1"/>
    <col min="15" max="15" width="25.296875" style="20" customWidth="1"/>
    <col min="16" max="16" width="5.09765625" style="9" customWidth="1"/>
    <col min="17" max="18" width="5.3984375" style="9" customWidth="1"/>
    <col min="19" max="19" width="5.296875" style="9" customWidth="1"/>
    <col min="20" max="23" width="5.3984375" style="9" customWidth="1"/>
    <col min="24" max="24" width="5" style="9" customWidth="1"/>
    <col min="25" max="27" width="8.69921875" style="9" customWidth="1"/>
    <col min="28" max="16384" width="9.296875" style="9"/>
  </cols>
  <sheetData>
    <row r="1" spans="1:15" s="30" customFormat="1" ht="32.4" customHeight="1" x14ac:dyDescent="0.25">
      <c r="A1" s="125"/>
      <c r="B1" s="126"/>
      <c r="C1" s="126"/>
      <c r="D1" s="126"/>
      <c r="E1" s="126"/>
      <c r="F1" s="124" t="s">
        <v>266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 x14ac:dyDescent="0.85">
      <c r="A2" s="169" t="s">
        <v>121</v>
      </c>
      <c r="B2" s="170"/>
      <c r="C2" s="142" t="s">
        <v>5</v>
      </c>
      <c r="D2" s="142"/>
      <c r="E2" s="142"/>
      <c r="F2" s="170" t="s">
        <v>146</v>
      </c>
      <c r="G2" s="170"/>
      <c r="H2" s="142" t="s">
        <v>435</v>
      </c>
      <c r="I2" s="142"/>
      <c r="J2" s="142"/>
      <c r="K2" s="142"/>
      <c r="L2" s="142"/>
      <c r="M2" s="170" t="s">
        <v>249</v>
      </c>
      <c r="N2" s="170"/>
      <c r="O2" s="61" t="s">
        <v>561</v>
      </c>
    </row>
    <row r="3" spans="1:15" ht="30" x14ac:dyDescent="0.85">
      <c r="A3" s="169" t="s">
        <v>256</v>
      </c>
      <c r="B3" s="170"/>
      <c r="C3" s="142" t="s">
        <v>133</v>
      </c>
      <c r="D3" s="142"/>
      <c r="E3" s="142"/>
      <c r="F3" s="170" t="s">
        <v>9</v>
      </c>
      <c r="G3" s="170"/>
      <c r="H3" s="143" t="str">
        <f>VLOOKUP(C3,'Ref.3'!C3:D32,2,0)</f>
        <v>Business to Business Sales Manager</v>
      </c>
      <c r="I3" s="143"/>
      <c r="J3" s="143"/>
      <c r="K3" s="62" t="s">
        <v>248</v>
      </c>
      <c r="L3" s="63" t="str">
        <f>VLOOKUP(C3,'Ref.3'!C3:E32,3,0)</f>
        <v>065-930-1212</v>
      </c>
      <c r="M3" s="170" t="s">
        <v>0</v>
      </c>
      <c r="N3" s="170"/>
      <c r="O3" s="123">
        <v>45544</v>
      </c>
    </row>
    <row r="4" spans="1:15" ht="30" x14ac:dyDescent="0.85">
      <c r="A4" s="169" t="s">
        <v>250</v>
      </c>
      <c r="B4" s="170"/>
      <c r="C4" s="142" t="s">
        <v>12</v>
      </c>
      <c r="D4" s="142"/>
      <c r="E4" s="142"/>
      <c r="F4" s="170" t="s">
        <v>252</v>
      </c>
      <c r="G4" s="170"/>
      <c r="H4" s="143" t="str">
        <f>VLOOKUP(C5,'Ref2'!B4:G31,6,0)</f>
        <v>นายถาวร ชนะวงษ์</v>
      </c>
      <c r="I4" s="143"/>
      <c r="J4" s="143"/>
      <c r="K4" s="62" t="s">
        <v>248</v>
      </c>
      <c r="L4" s="63" t="str">
        <f>VLOOKUP(C5,'Ref2'!B4:H31,7,0)</f>
        <v>089-259-9551</v>
      </c>
      <c r="M4" s="143" t="s">
        <v>420</v>
      </c>
      <c r="N4" s="143"/>
      <c r="O4" s="204"/>
    </row>
    <row r="5" spans="1:15" ht="30" x14ac:dyDescent="0.85">
      <c r="A5" s="64"/>
      <c r="B5" s="62" t="s">
        <v>117</v>
      </c>
      <c r="C5" s="142" t="s">
        <v>223</v>
      </c>
      <c r="D5" s="142"/>
      <c r="E5" s="142"/>
      <c r="F5" s="170" t="s">
        <v>119</v>
      </c>
      <c r="G5" s="170"/>
      <c r="H5" s="143" t="str">
        <f>VLOOKUP(C5,'Ref2'!B4:C31,2,0)</f>
        <v>LY</v>
      </c>
      <c r="I5" s="143"/>
      <c r="J5" s="143"/>
      <c r="K5" s="62" t="s">
        <v>257</v>
      </c>
      <c r="L5" s="63" t="str">
        <f>VLOOKUP(C5,'Ref2'!B4:F31,5,0)</f>
        <v>J</v>
      </c>
      <c r="M5" s="142" t="s">
        <v>143</v>
      </c>
      <c r="N5" s="142"/>
      <c r="O5" s="205"/>
    </row>
    <row r="6" spans="1:15" ht="28.8" x14ac:dyDescent="0.75">
      <c r="A6" s="169" t="s">
        <v>123</v>
      </c>
      <c r="B6" s="170"/>
      <c r="C6" s="143" t="str">
        <f>$C$5</f>
        <v>ลาดยาว</v>
      </c>
      <c r="D6" s="143"/>
      <c r="E6" s="143"/>
      <c r="F6" s="170" t="s">
        <v>253</v>
      </c>
      <c r="G6" s="170"/>
      <c r="H6" s="143" t="str">
        <f>VLOOKUP(C5,'Ref2'!B4:C31,2,0)</f>
        <v>LY</v>
      </c>
      <c r="I6" s="143"/>
      <c r="J6" s="143"/>
      <c r="K6" s="62" t="s">
        <v>258</v>
      </c>
      <c r="L6" s="63" t="str">
        <f>VLOOKUP(C5,'Ref2'!B4:D31,3,0)</f>
        <v>J</v>
      </c>
      <c r="M6" s="206" t="str">
        <f>VLOOKUP(M5,'Ref2'!O20:P24,2,0)</f>
        <v>Sales Co-ordinator manager</v>
      </c>
      <c r="N6" s="206"/>
      <c r="O6" s="207"/>
    </row>
    <row r="7" spans="1:15" ht="34.200000000000003" thickBot="1" x14ac:dyDescent="1">
      <c r="A7" s="171" t="s">
        <v>255</v>
      </c>
      <c r="B7" s="159"/>
      <c r="C7" s="172" t="s">
        <v>552</v>
      </c>
      <c r="D7" s="172"/>
      <c r="E7" s="172"/>
      <c r="F7" s="159" t="s">
        <v>147</v>
      </c>
      <c r="G7" s="159"/>
      <c r="H7" s="200" t="s">
        <v>148</v>
      </c>
      <c r="I7" s="200"/>
      <c r="J7" s="200"/>
      <c r="K7" s="65" t="s">
        <v>283</v>
      </c>
      <c r="L7" s="147"/>
      <c r="M7" s="147"/>
      <c r="N7" s="147"/>
      <c r="O7" s="148"/>
    </row>
    <row r="8" spans="1:15" ht="15.75" customHeight="1" thickBot="1" x14ac:dyDescent="0.85">
      <c r="A8" s="97"/>
      <c r="B8" s="97"/>
      <c r="C8" s="97"/>
      <c r="D8" s="97"/>
      <c r="E8" s="97"/>
      <c r="F8" s="97"/>
      <c r="G8" s="97"/>
      <c r="H8" s="98"/>
      <c r="I8" s="98"/>
      <c r="J8" s="98"/>
      <c r="K8" s="98"/>
      <c r="L8" s="98"/>
      <c r="M8" s="98"/>
      <c r="N8" s="98"/>
      <c r="O8" s="98"/>
    </row>
    <row r="9" spans="1:15" s="12" customFormat="1" ht="27.75" customHeight="1" thickBot="1" x14ac:dyDescent="0.3">
      <c r="A9" s="66" t="s">
        <v>480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 x14ac:dyDescent="0.3">
      <c r="A10" s="69" t="s">
        <v>2</v>
      </c>
      <c r="B10" s="173" t="s">
        <v>3</v>
      </c>
      <c r="C10" s="173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 x14ac:dyDescent="0.75">
      <c r="A11" s="70">
        <v>1</v>
      </c>
      <c r="B11" s="157" t="s">
        <v>8</v>
      </c>
      <c r="C11" s="158"/>
      <c r="D11" s="151" t="s">
        <v>556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 x14ac:dyDescent="0.75">
      <c r="A12" s="71">
        <v>2</v>
      </c>
      <c r="B12" s="149" t="s">
        <v>251</v>
      </c>
      <c r="C12" s="150"/>
      <c r="D12" s="144" t="s">
        <v>557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 x14ac:dyDescent="0.75">
      <c r="A13" s="71">
        <v>3</v>
      </c>
      <c r="B13" s="149" t="s">
        <v>94</v>
      </c>
      <c r="C13" s="150"/>
      <c r="D13" s="154" t="s">
        <v>558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 x14ac:dyDescent="0.75">
      <c r="A14" s="71">
        <v>4</v>
      </c>
      <c r="B14" s="149" t="s">
        <v>405</v>
      </c>
      <c r="C14" s="150"/>
      <c r="D14" s="176" t="s">
        <v>554</v>
      </c>
      <c r="E14" s="145"/>
      <c r="F14" s="145"/>
      <c r="G14" s="145"/>
      <c r="H14" s="72" t="s">
        <v>403</v>
      </c>
      <c r="I14" s="212" t="s">
        <v>555</v>
      </c>
      <c r="J14" s="145"/>
      <c r="K14" s="72" t="s">
        <v>404</v>
      </c>
      <c r="L14" s="73" t="s">
        <v>553</v>
      </c>
      <c r="M14" s="72" t="s">
        <v>407</v>
      </c>
      <c r="N14" s="145"/>
      <c r="O14" s="146"/>
    </row>
    <row r="15" spans="1:15" ht="28.8" x14ac:dyDescent="0.75">
      <c r="A15" s="71">
        <v>5</v>
      </c>
      <c r="B15" s="149" t="s">
        <v>406</v>
      </c>
      <c r="C15" s="150"/>
      <c r="D15" s="208"/>
      <c r="E15" s="209"/>
      <c r="F15" s="209"/>
      <c r="G15" s="209"/>
      <c r="H15" s="72" t="s">
        <v>403</v>
      </c>
      <c r="I15" s="212"/>
      <c r="J15" s="145"/>
      <c r="K15" s="72" t="s">
        <v>404</v>
      </c>
      <c r="L15" s="73"/>
      <c r="M15" s="72" t="s">
        <v>407</v>
      </c>
      <c r="N15" s="145"/>
      <c r="O15" s="146"/>
    </row>
    <row r="16" spans="1:15" ht="28.8" x14ac:dyDescent="0.75">
      <c r="A16" s="71">
        <v>6</v>
      </c>
      <c r="B16" s="163" t="s">
        <v>114</v>
      </c>
      <c r="C16" s="163"/>
      <c r="D16" s="201" t="s">
        <v>426</v>
      </c>
      <c r="E16" s="202"/>
      <c r="F16" s="202"/>
      <c r="G16" s="202"/>
      <c r="H16" s="74" t="s">
        <v>409</v>
      </c>
      <c r="I16" s="203"/>
      <c r="J16" s="195"/>
      <c r="K16" s="74" t="s">
        <v>517</v>
      </c>
      <c r="L16" s="75"/>
      <c r="M16" s="74" t="s">
        <v>410</v>
      </c>
      <c r="N16" s="210"/>
      <c r="O16" s="211"/>
    </row>
    <row r="17" spans="1:18" ht="28.8" x14ac:dyDescent="0.75">
      <c r="A17" s="71">
        <v>7</v>
      </c>
      <c r="B17" s="163" t="s">
        <v>408</v>
      </c>
      <c r="C17" s="163"/>
      <c r="D17" s="174">
        <v>1</v>
      </c>
      <c r="E17" s="175"/>
      <c r="F17" s="76" t="s">
        <v>510</v>
      </c>
      <c r="G17" s="76"/>
      <c r="H17" s="78">
        <v>7</v>
      </c>
      <c r="I17" s="76" t="s">
        <v>511</v>
      </c>
      <c r="J17" s="77"/>
      <c r="K17" s="78"/>
      <c r="L17" s="76" t="s">
        <v>512</v>
      </c>
      <c r="M17" s="76"/>
      <c r="N17" s="79">
        <v>90</v>
      </c>
      <c r="O17" s="80" t="s">
        <v>254</v>
      </c>
      <c r="P17" s="31"/>
    </row>
    <row r="18" spans="1:18" ht="28.8" x14ac:dyDescent="0.75">
      <c r="A18" s="71">
        <v>8</v>
      </c>
      <c r="B18" s="163" t="s">
        <v>340</v>
      </c>
      <c r="C18" s="163"/>
      <c r="D18" s="194"/>
      <c r="E18" s="195"/>
      <c r="F18" s="76" t="s">
        <v>510</v>
      </c>
      <c r="G18" s="76"/>
      <c r="H18" s="79"/>
      <c r="I18" s="76" t="s">
        <v>511</v>
      </c>
      <c r="J18" s="76"/>
      <c r="K18" s="79"/>
      <c r="L18" s="76" t="s">
        <v>512</v>
      </c>
      <c r="M18" s="76"/>
      <c r="N18" s="78"/>
      <c r="O18" s="80" t="s">
        <v>254</v>
      </c>
      <c r="P18" s="31"/>
    </row>
    <row r="19" spans="1:18" ht="28.8" x14ac:dyDescent="0.75">
      <c r="A19" s="71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513</v>
      </c>
      <c r="J19" s="168"/>
      <c r="K19" s="81"/>
      <c r="L19" s="128"/>
      <c r="M19" s="128"/>
      <c r="N19" s="128"/>
      <c r="O19" s="82" t="s">
        <v>514</v>
      </c>
    </row>
    <row r="20" spans="1:18" ht="29.4" thickBot="1" x14ac:dyDescent="0.8">
      <c r="A20" s="83">
        <v>10</v>
      </c>
      <c r="B20" s="164" t="s">
        <v>509</v>
      </c>
      <c r="C20" s="164"/>
      <c r="D20" s="197" t="s">
        <v>545</v>
      </c>
      <c r="E20" s="198"/>
      <c r="F20" s="196"/>
      <c r="G20" s="196"/>
      <c r="H20" s="84" t="s">
        <v>284</v>
      </c>
      <c r="I20" s="199"/>
      <c r="J20" s="199"/>
      <c r="K20" s="85" t="s">
        <v>285</v>
      </c>
      <c r="L20" s="166"/>
      <c r="M20" s="166"/>
      <c r="N20" s="84" t="s">
        <v>286</v>
      </c>
      <c r="O20" s="86"/>
      <c r="R20" s="32"/>
    </row>
    <row r="21" spans="1:18" ht="28.8" x14ac:dyDescent="0.75">
      <c r="A21" s="187">
        <v>11</v>
      </c>
      <c r="B21" s="161" t="s">
        <v>369</v>
      </c>
      <c r="C21" s="161"/>
      <c r="D21" s="190" t="s">
        <v>363</v>
      </c>
      <c r="E21" s="190"/>
      <c r="F21" s="131"/>
      <c r="G21" s="131"/>
      <c r="H21" s="87" t="s">
        <v>373</v>
      </c>
      <c r="I21" s="131"/>
      <c r="J21" s="131"/>
      <c r="K21" s="87" t="s">
        <v>364</v>
      </c>
      <c r="L21" s="131"/>
      <c r="M21" s="131"/>
      <c r="N21" s="87" t="s">
        <v>366</v>
      </c>
      <c r="O21" s="88"/>
    </row>
    <row r="22" spans="1:18" ht="28.8" x14ac:dyDescent="0.75">
      <c r="A22" s="188"/>
      <c r="B22" s="162"/>
      <c r="C22" s="162"/>
      <c r="D22" s="190" t="s">
        <v>390</v>
      </c>
      <c r="E22" s="190"/>
      <c r="F22" s="165"/>
      <c r="G22" s="165"/>
      <c r="H22" s="89" t="s">
        <v>391</v>
      </c>
      <c r="I22" s="189"/>
      <c r="J22" s="189"/>
      <c r="K22" s="90"/>
      <c r="L22" s="90"/>
      <c r="M22" s="90"/>
      <c r="N22" s="90"/>
      <c r="O22" s="91"/>
    </row>
    <row r="23" spans="1:18" ht="28.8" x14ac:dyDescent="0.75">
      <c r="A23" s="92">
        <v>12</v>
      </c>
      <c r="B23" s="160" t="s">
        <v>367</v>
      </c>
      <c r="C23" s="160"/>
      <c r="D23" s="89">
        <v>1</v>
      </c>
      <c r="E23" s="131"/>
      <c r="F23" s="131"/>
      <c r="G23" s="89">
        <v>2</v>
      </c>
      <c r="H23" s="131"/>
      <c r="I23" s="131"/>
      <c r="J23" s="89">
        <v>3</v>
      </c>
      <c r="K23" s="131"/>
      <c r="L23" s="131"/>
      <c r="M23" s="93">
        <v>4</v>
      </c>
      <c r="N23" s="131"/>
      <c r="O23" s="132"/>
    </row>
    <row r="24" spans="1:18" ht="28.8" x14ac:dyDescent="0.75">
      <c r="A24" s="92">
        <v>13</v>
      </c>
      <c r="B24" s="94" t="s">
        <v>365</v>
      </c>
      <c r="C24" s="94"/>
      <c r="D24" s="89">
        <v>1</v>
      </c>
      <c r="E24" s="131"/>
      <c r="F24" s="131"/>
      <c r="G24" s="89">
        <v>2</v>
      </c>
      <c r="H24" s="131"/>
      <c r="I24" s="131"/>
      <c r="J24" s="89">
        <v>3</v>
      </c>
      <c r="K24" s="131"/>
      <c r="L24" s="131"/>
      <c r="M24" s="93">
        <v>4</v>
      </c>
      <c r="N24" s="131"/>
      <c r="O24" s="132"/>
    </row>
    <row r="25" spans="1:18" ht="28.8" x14ac:dyDescent="0.75">
      <c r="A25" s="92">
        <v>14</v>
      </c>
      <c r="B25" s="94" t="s">
        <v>368</v>
      </c>
      <c r="C25" s="94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 x14ac:dyDescent="0.75">
      <c r="A26" s="92">
        <v>15</v>
      </c>
      <c r="B26" s="160" t="s">
        <v>372</v>
      </c>
      <c r="C26" s="160"/>
      <c r="D26" s="191" t="s">
        <v>370</v>
      </c>
      <c r="E26" s="192"/>
      <c r="F26" s="165"/>
      <c r="G26" s="165"/>
      <c r="H26" s="165"/>
      <c r="I26" s="165"/>
      <c r="J26" s="192" t="s">
        <v>371</v>
      </c>
      <c r="K26" s="192"/>
      <c r="L26" s="165"/>
      <c r="M26" s="165"/>
      <c r="N26" s="165"/>
      <c r="O26" s="193"/>
    </row>
    <row r="27" spans="1:18" ht="28.8" x14ac:dyDescent="0.75">
      <c r="A27" s="92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3.6" x14ac:dyDescent="0.95">
      <c r="A28" s="177">
        <v>17</v>
      </c>
      <c r="B28" s="179" t="s">
        <v>96</v>
      </c>
      <c r="C28" s="180"/>
      <c r="D28" s="95" t="s">
        <v>310</v>
      </c>
      <c r="E28" s="185" t="s">
        <v>559</v>
      </c>
      <c r="F28" s="185"/>
      <c r="G28" s="185"/>
      <c r="H28" s="185"/>
      <c r="I28" s="185"/>
      <c r="J28" s="185"/>
      <c r="K28" s="185"/>
      <c r="L28" s="185"/>
      <c r="M28" s="185"/>
      <c r="N28" s="185"/>
      <c r="O28" s="186"/>
    </row>
    <row r="29" spans="1:18" ht="33.6" x14ac:dyDescent="0.95">
      <c r="A29" s="177"/>
      <c r="B29" s="181"/>
      <c r="C29" s="182"/>
      <c r="D29" s="95" t="s">
        <v>311</v>
      </c>
      <c r="E29" s="185" t="s">
        <v>560</v>
      </c>
      <c r="F29" s="185"/>
      <c r="G29" s="185"/>
      <c r="H29" s="185"/>
      <c r="I29" s="185"/>
      <c r="J29" s="185"/>
      <c r="K29" s="185"/>
      <c r="L29" s="185"/>
      <c r="M29" s="185"/>
      <c r="N29" s="185"/>
      <c r="O29" s="186"/>
    </row>
    <row r="30" spans="1:18" ht="30" x14ac:dyDescent="0.85">
      <c r="A30" s="177"/>
      <c r="B30" s="181"/>
      <c r="C30" s="182"/>
      <c r="D30" s="95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 x14ac:dyDescent="0.85">
      <c r="A31" s="177"/>
      <c r="B31" s="181"/>
      <c r="C31" s="182"/>
      <c r="D31" s="95" t="s">
        <v>313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 x14ac:dyDescent="0.9">
      <c r="A32" s="178"/>
      <c r="B32" s="183"/>
      <c r="C32" s="184"/>
      <c r="D32" s="96" t="s">
        <v>543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 x14ac:dyDescent="0.25"/>
    <row r="34" spans="1:15" s="102" customFormat="1" ht="22.5" customHeight="1" x14ac:dyDescent="0.25">
      <c r="A34" s="99"/>
      <c r="B34" s="100" t="s">
        <v>100</v>
      </c>
      <c r="C34" s="100"/>
      <c r="D34" s="100"/>
      <c r="E34" s="101"/>
      <c r="F34" s="101"/>
      <c r="G34" s="101"/>
      <c r="H34" s="100"/>
      <c r="I34" s="100"/>
      <c r="J34" s="100"/>
      <c r="K34" s="100"/>
      <c r="L34" s="100"/>
      <c r="M34" s="100"/>
      <c r="N34" s="100"/>
      <c r="O34" s="100"/>
    </row>
    <row r="35" spans="1:15" s="102" customFormat="1" ht="22.5" customHeight="1" x14ac:dyDescent="0.25">
      <c r="A35" s="103"/>
      <c r="B35" s="100" t="s">
        <v>100</v>
      </c>
      <c r="C35" s="100"/>
      <c r="D35" s="100"/>
      <c r="E35" s="101"/>
      <c r="F35" s="101"/>
      <c r="G35" s="101"/>
      <c r="H35" s="100"/>
      <c r="I35" s="100"/>
      <c r="J35" s="100"/>
      <c r="K35" s="100"/>
      <c r="L35" s="100"/>
      <c r="M35" s="100"/>
      <c r="N35" s="100"/>
      <c r="O35" s="100"/>
    </row>
    <row r="36" spans="1:15" s="102" customFormat="1" ht="15" x14ac:dyDescent="0.25">
      <c r="A36" s="101"/>
      <c r="B36" s="100" t="s">
        <v>101</v>
      </c>
      <c r="C36" s="104"/>
      <c r="D36" s="104"/>
      <c r="E36" s="101"/>
      <c r="F36" s="101"/>
      <c r="G36" s="101"/>
      <c r="H36" s="100"/>
      <c r="I36" s="100"/>
      <c r="J36" s="100"/>
      <c r="K36" s="100"/>
      <c r="L36" s="100"/>
      <c r="M36" s="100"/>
      <c r="N36" s="100"/>
      <c r="O36" s="100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23E8F9DE-797F-459B-9407-65BFBE2992D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34"/>
  <sheetViews>
    <sheetView zoomScale="40" zoomScaleNormal="40" workbookViewId="0">
      <selection activeCell="C4" sqref="C4"/>
    </sheetView>
  </sheetViews>
  <sheetFormatPr defaultColWidth="9.296875" defaultRowHeight="19.8" x14ac:dyDescent="0.5"/>
  <cols>
    <col min="1" max="1" width="9.296875" style="2"/>
    <col min="2" max="2" width="19.3984375" style="2" customWidth="1"/>
    <col min="3" max="3" width="32.3984375" style="1" customWidth="1"/>
    <col min="4" max="4" width="21.296875" style="2" customWidth="1"/>
    <col min="5" max="5" width="27.3984375" style="2" customWidth="1"/>
    <col min="6" max="16384" width="9.296875" style="2"/>
  </cols>
  <sheetData>
    <row r="1" spans="1:7" ht="21.75" customHeight="1" x14ac:dyDescent="0.5">
      <c r="B1" s="4"/>
    </row>
    <row r="2" spans="1:7" s="3" customFormat="1" ht="23.4" x14ac:dyDescent="0.6">
      <c r="C2" s="1"/>
    </row>
    <row r="3" spans="1:7" s="5" customFormat="1" ht="23.4" x14ac:dyDescent="0.6">
      <c r="C3" s="1"/>
    </row>
    <row r="4" spans="1:7" s="5" customFormat="1" ht="23.4" x14ac:dyDescent="0.6">
      <c r="C4" s="1"/>
    </row>
    <row r="5" spans="1:7" s="5" customFormat="1" ht="23.4" x14ac:dyDescent="0.6">
      <c r="C5" s="1"/>
    </row>
    <row r="6" spans="1:7" s="5" customFormat="1" ht="23.4" x14ac:dyDescent="0.6">
      <c r="C6" s="1"/>
    </row>
    <row r="7" spans="1:7" ht="23.4" x14ac:dyDescent="0.6">
      <c r="A7" s="5"/>
      <c r="B7" s="5"/>
    </row>
    <row r="8" spans="1:7" ht="23.4" x14ac:dyDescent="0.6">
      <c r="A8" s="5"/>
      <c r="B8" s="5"/>
      <c r="G8"/>
    </row>
    <row r="9" spans="1:7" ht="23.4" x14ac:dyDescent="0.6">
      <c r="A9" s="5"/>
      <c r="B9" s="5"/>
    </row>
    <row r="10" spans="1:7" ht="23.4" x14ac:dyDescent="0.6">
      <c r="A10" s="5"/>
      <c r="B10" s="5"/>
    </row>
    <row r="11" spans="1:7" ht="23.4" x14ac:dyDescent="0.6">
      <c r="A11" s="5"/>
      <c r="B11" s="5"/>
    </row>
    <row r="12" spans="1:7" ht="23.4" x14ac:dyDescent="0.6">
      <c r="A12" s="5"/>
      <c r="B12" s="5"/>
    </row>
    <row r="13" spans="1:7" ht="23.4" x14ac:dyDescent="0.6">
      <c r="A13" s="5"/>
      <c r="B13" s="5"/>
    </row>
    <row r="14" spans="1:7" ht="23.4" x14ac:dyDescent="0.6">
      <c r="A14" s="5"/>
      <c r="B14" s="5"/>
    </row>
    <row r="15" spans="1:7" ht="23.4" x14ac:dyDescent="0.6">
      <c r="A15" s="5"/>
      <c r="B15" s="5"/>
    </row>
    <row r="16" spans="1:7" ht="23.4" x14ac:dyDescent="0.6">
      <c r="A16" s="5"/>
    </row>
    <row r="17" spans="1:2" ht="23.4" x14ac:dyDescent="0.6">
      <c r="A17" s="5"/>
      <c r="B17" s="5"/>
    </row>
    <row r="18" spans="1:2" ht="23.4" x14ac:dyDescent="0.6">
      <c r="A18" s="5"/>
    </row>
    <row r="19" spans="1:2" ht="23.4" x14ac:dyDescent="0.6">
      <c r="A19" s="5"/>
    </row>
    <row r="20" spans="1:2" ht="23.4" x14ac:dyDescent="0.6">
      <c r="A20" s="5"/>
    </row>
    <row r="21" spans="1:2" ht="23.4" x14ac:dyDescent="0.6">
      <c r="A21" s="5"/>
    </row>
    <row r="22" spans="1:2" ht="23.4" x14ac:dyDescent="0.6">
      <c r="A22" s="5"/>
    </row>
    <row r="23" spans="1:2" ht="23.4" x14ac:dyDescent="0.6">
      <c r="A23" s="5"/>
    </row>
    <row r="24" spans="1:2" ht="23.4" x14ac:dyDescent="0.6">
      <c r="A24" s="5"/>
    </row>
    <row r="25" spans="1:2" ht="23.4" x14ac:dyDescent="0.6">
      <c r="A25" s="5"/>
    </row>
    <row r="26" spans="1:2" ht="23.4" x14ac:dyDescent="0.6">
      <c r="A26" s="5"/>
    </row>
    <row r="27" spans="1:2" ht="23.4" x14ac:dyDescent="0.6">
      <c r="A27" s="5"/>
    </row>
    <row r="28" spans="1:2" ht="23.4" x14ac:dyDescent="0.6">
      <c r="A28" s="5"/>
    </row>
    <row r="34" spans="2:2" ht="34.799999999999997" x14ac:dyDescent="0.9">
      <c r="B34" s="122" t="s">
        <v>544</v>
      </c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Thinkpad</cp:lastModifiedBy>
  <cp:revision/>
  <cp:lastPrinted>2023-02-01T08:08:35Z</cp:lastPrinted>
  <dcterms:created xsi:type="dcterms:W3CDTF">2021-08-27T09:25:32Z</dcterms:created>
  <dcterms:modified xsi:type="dcterms:W3CDTF">2024-09-09T10:13:24Z</dcterms:modified>
  <cp:category/>
  <cp:contentStatus/>
</cp:coreProperties>
</file>