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462D37E-3843-4D3D-B77F-2EC22197E0DB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0" yWindow="0" windowWidth="23040" windowHeight="1224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<sst xmlns="http://schemas.openxmlformats.org/spreadsheetml/2006/main" count="1062" uniqueCount="561">
  <si>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</si>
  <si>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</si>
  <si>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</si>
  <si>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</si>
  <si>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</si>
  <si>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</si>
  <si>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</si>
  <si>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</si>
  <si>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</si>
  <si>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</si>
  <si>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</si>
  <si>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</si>
  <si>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</si>
  <si>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</si>
  <si>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</si>
  <si>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</si>
  <si>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</si>
  <si>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</si>
  <si>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</si>
  <si>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</si>
  <si>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</si>
  <si>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</si>
  <si>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</si>
  <si>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</si>
  <si>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</si>
  <si>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</si>
  <si>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</si>
  <si>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</si>
  <si>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</si>
  <si>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</si>
  <si>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</si>
  <si>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</si>
  <si>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</si>
  <si>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</si>
  <si>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</si>
  <si>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</si>
  <si>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</si>
  <si>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</si>
  <si>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</si>
  <si>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</si>
  <si>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</si>
  <si>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</si>
  <si>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</si>
  <si>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</si>
  <si>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</si>
  <si>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</si>
  <si>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</si>
  <si>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</si>
  <si>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</si>
  <si>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</si>
  <si>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</si>
  <si>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</si>
  <si>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</si>
  <si>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</si>
  <si>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</si>
  <si>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</si>
  <si>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</si>
  <si>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</si>
  <si>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</si>
  <si>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</si>
  <si>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</si>
  <si>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</si>
  <si>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</si>
  <si>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</si>
  <si>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</si>
  <si>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</si>
  <si>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</si>
  <si>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</si>
  <si>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</si>
  <si>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</si>
  <si>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</si>
  <si>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</si>
  <si>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</si>
  <si>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</si>
  <si>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</si>
  <si>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</si>
  <si>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</si>
  <si>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</si>
  <si>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</si>
  <si>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</si>
  <si>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</si>
  <si>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</si>
  <si>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</si>
  <si>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</si>
  <si>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</si>
  <si>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</si>
  <si>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</si>
  <si>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</si>
  <si>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</si>
  <si>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</si>
  <si>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</si>
  <si>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</si>
  <si>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</si>
  <si>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</si>
  <si>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</si>
  <si>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</si>
  <si>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</si>
  <si>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</si>
  <si>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</si>
  <si>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</si>
  <si>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</si>
  <si>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</si>
  <si>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</si>
  <si>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</si>
  <si>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</si>
  <si>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</si>
  <si>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</si>
  <si>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</si>
  <si>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</si>
  <si>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</si>
  <si>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</si>
  <si>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</si>
  <si>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</si>
  <si>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</si>
  <si>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</si>
  <si>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</si>
  <si>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</si>
  <si>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</si>
  <si>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</si>
  <si>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</si>
  <si>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</si>
  <si>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</si>
  <si>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</si>
  <si>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</si>
  <si>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</si>
  <si>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</si>
  <si>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</si>
  <si>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</si>
  <si>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</si>
  <si>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</si>
  <si>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</si>
  <si>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</si>
  <si>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</si>
  <si>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</si>
  <si>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</si>
  <si>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</si>
  <si>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</si>
  <si>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</si>
  <si>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</si>
  <si>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</si>
  <si>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</si>
  <si>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</si>
  <si>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</si>
  <si>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</si>
  <si>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</si>
  <si>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</si>
  <si>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</si>
  <si>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</si>
  <si>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</si>
  <si>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</si>
  <si>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</si>
  <si>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</si>
  <si>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</si>
  <si>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</si>
  <si>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</si>
  <si>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</si>
  <si>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</si>
  <si>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</si>
  <si>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</si>
  <si>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</si>
  <si>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</si>
  <si>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</si>
  <si>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</si>
  <si>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</si>
  <si>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</si>
  <si>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</si>
  <si>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</si>
  <si>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</si>
  <si>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</si>
  <si>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</si>
  <si>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</si>
  <si>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</si>
  <si>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</si>
  <si>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</si>
  <si>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</si>
  <si>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</si>
  <si>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</si>
  <si>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</si>
  <si>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</si>
  <si>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</si>
  <si>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</si>
  <si>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</si>
  <si>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</si>
  <si>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</si>
  <si>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</si>
  <si>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</si>
  <si>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</si>
  <si>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</si>
  <si>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</si>
  <si>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</si>
  <si>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</si>
  <si>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</si>
  <si>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</si>
  <si>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</si>
  <si>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</si>
  <si>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</si>
  <si>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</si>
  <si>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</si>
  <si>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</si>
  <si>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</si>
  <si>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</si>
  <si>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</si>
  <si>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</si>
  <si>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</si>
  <si>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</si>
  <si>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</si>
  <si>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</si>
  <si>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</si>
  <si>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</si>
  <si>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</si>
  <si>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</si>
  <si>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</si>
  <si>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</si>
  <si>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</si>
  <si>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</si>
  <si>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</si>
  <si>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</si>
  <si>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</si>
  <si>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</si>
  <si>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</si>
  <si>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</si>
  <si>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</si>
  <si>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</si>
  <si>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</si>
  <si>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</si>
  <si>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</si>
  <si>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</si>
  <si>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</si>
  <si>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</si>
  <si>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</si>
  <si>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</si>
  <si>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</si>
  <si>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</si>
  <si>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</si>
  <si>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</si>
  <si>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</si>
  <si>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</si>
  <si>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</si>
  <si>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</si>
  <si>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</si>
  <si>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</si>
  <si>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</si>
  <si>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</si>
  <si>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</si>
  <si>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</si>
  <si>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</si>
  <si>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</si>
  <si>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</si>
  <si>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</si>
  <si>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</si>
  <si>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</si>
  <si>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</si>
  <si>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</si>
  <si>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</si>
  <si>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</si>
  <si>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</si>
  <si>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</si>
  <si>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</si>
  <si>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</si>
  <si>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</si>
  <si>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</si>
  <si>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</si>
  <si>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</si>
  <si>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</si>
  <si>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</si>
  <si>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</si>
  <si>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</si>
  <si>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</si>
  <si>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</si>
  <si>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</si>
  <si>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</si>
  <si>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</si>
  <si>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</si>
  <si>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</si>
  <si>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</si>
  <si>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</si>
  <si>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</si>
  <si>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</si>
  <si>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</si>
  <si>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</si>
  <si>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</si>
  <si>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</si>
  <si>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</si>
  <si>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</si>
  <si>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</si>
  <si>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</si>
  <si>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</si>
  <si>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</si>
  <si>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</si>
  <si>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</si>
  <si>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</si>
  <si>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</si>
  <si>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</si>
  <si>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</si>
  <si>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</si>
  <si>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</si>
  <si>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</si>
  <si>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</si>
  <si>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</si>
  <si>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</si>
  <si>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</si>
  <si>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</si>
  <si>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</si>
  <si>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</si>
  <si>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</si>
  <si>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</si>
  <si>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</si>
  <si>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</si>
  <si>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</si>
  <si>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</si>
  <si>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</si>
  <si>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</si>
  <si>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</si>
  <si>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</si>
  <si>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</si>
  <si>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</si>
  <si>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</si>
  <si>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</si>
  <si>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</si>
  <si>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</si>
  <si>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</si>
  <si>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</si>
  <si>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</si>
  <si>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</si>
  <si>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</si>
  <si>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</si>
  <si>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</si>
  <si>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</si>
  <si>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</si>
  <si>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</si>
  <si>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</si>
  <si>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</si>
  <si>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</si>
  <si>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</si>
  <si>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</si>
  <si>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</si>
  <si>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</si>
  <si>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</si>
  <si>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</si>
  <si>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</si>
  <si>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</si>
  <si>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</si>
  <si>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</si>
  <si>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</si>
  <si>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</si>
  <si>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</si>
  <si>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</si>
  <si>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</si>
  <si>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</si>
  <si>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</si>
  <si>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</si>
  <si>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</si>
  <si>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</si>
  <si>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</si>
  <si>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</si>
  <si>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</si>
  <si>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</si>
  <si>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</si>
  <si>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</si>
  <si>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</si>
  <si>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</si>
  <si>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</si>
  <si>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</si>
  <si>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</si>
  <si>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</si>
  <si>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</si>
  <si>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</si>
  <si>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</si>
  <si>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</si>
  <si>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</si>
  <si>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</si>
  <si>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</si>
  <si>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</si>
  <si>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</si>
  <si>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</si>
  <si>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</si>
  <si>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</si>
  <si>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</si>
  <si>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</si>
  <si>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</si>
  <si>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</si>
  <si>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</si>
  <si>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</si>
  <si>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</si>
  <si>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</si>
  <si>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</si>
  <si>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</si>
  <si>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</si>
  <si>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</si>
  <si>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</si>
  <si>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</si>
  <si>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</si>
  <si>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</si>
  <si>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</si>
  <si>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</si>
  <si>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</si>
  <si>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</si>
  <si>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</si>
  <si>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</si>
  <si>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</si>
  <si>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</si>
  <si>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</si>
  <si>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</si>
  <si>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</si>
  <si>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</si>
  <si>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</si>
  <si>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</si>
  <si>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</si>
  <si>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</si>
  <si>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</si>
  <si>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</si>
  <si>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</si>
  <si>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</si>
  <si>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</si>
  <si>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</si>
  <si>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</si>
  <si>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</si>
  <si>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</si>
  <si>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</si>
  <si>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</si>
  <si>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</si>
  <si>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</si>
  <si>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</si>
  <si>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</si>
  <si>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</si>
  <si>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</si>
  <si>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</si>
  <si>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</si>
  <si>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</si>
  <si>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</si>
  <si>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</si>
  <si>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</si>
  <si>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</si>
  <si>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</si>
  <si>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</si>
  <si>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</si>
  <si>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</si>
  <si>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</si>
  <si>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</si>
  <si>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</si>
  <si>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</si>
  <si>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</si>
  <si>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</si>
  <si>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</si>
  <si>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</si>
  <si>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</si>
  <si>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</si>
  <si>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</si>
  <si>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</si>
  <si>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</si>
  <si>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</si>
  <si>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</si>
  <si>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</si>
  <si>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</si>
  <si>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</si>
  <si>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</si>
  <si>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</si>
  <si>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</si>
  <si>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</si>
  <si>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</si>
  <si>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</si>
  <si>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</si>
  <si>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</si>
  <si>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</si>
  <si>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</si>
  <si>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</si>
  <si>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</si>
  <si>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</si>
  <si>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</si>
  <si>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</si>
  <si>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</si>
  <si>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</si>
  <si>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</si>
  <si>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</si>
  <si>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</si>
  <si>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</si>
  <si>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</si>
  <si>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</si>
  <si>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</si>
  <si>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</si>
  <si>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</si>
  <si>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</si>
  <si>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</si>
  <si>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</si>
  <si>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</si>
  <si>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</si>
  <si>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</si>
  <si>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</si>
  <si>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</si>
  <si>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</si>
  <si>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</si>
  <si>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</si>
  <si>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</si>
  <si>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</si>
  <si>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</si>
  <si>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</si>
  <si>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</si>
  <si>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</si>
  <si>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</si>
  <si>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</si>
  <si>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</si>
  <si>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</si>
  <si>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</si>
  <si>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</si>
  <si>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</si>
  <si>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</si>
  <si>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</si>
  <si>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</si>
  <si>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</si>
  <si>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</si>
  <si>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</si>
  <si>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</si>
  <si>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</si>
  <si>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</si>
  <si>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</si>
  <si>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</si>
  <si>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</si>
  <si>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</si>
  <si>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</si>
  <si>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</si>
  <si>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</si>
  <si>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</si>
  <si>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</si>
  <si>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</si>
  <si>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</si>
  <si>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</si>
  <si>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</si>
  <si>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</si>
  <si>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</si>
  <si>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</si>
  <si>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</si>
  <si>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</si>
  <si>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</si>
  <si>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</si>
  <si>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</si>
  <si>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</si>
  <si>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</si>
  <si>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</si>
  <si>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</si>
  <si>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</si>
  <si>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</si>
  <si>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</si>
  <si>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</si>
  <si>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</si>
  <si>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</si>
  <si>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</si>
  <si>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</si>
  <si>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</si>
  <si>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</si>
  <si>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</si>
  <si>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</si>
  <si>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</si>
  <si>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</si>
  <si>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RS20240913123</t>
  </si>
  <si>
    <t>อรอริณ</t>
  </si>
  <si>
    <t>74 อาคาร 25 ถ. ประดิพัทธ์ แขวงพญาไท เขตพญาไท กรุงเทพมหานคร 10400</t>
  </si>
  <si>
    <t>แมนชั่นสราสินี</t>
  </si>
  <si>
    <t>https://maps.app.goo.gl/5P4bshpAuZbAH2cR8</t>
  </si>
  <si>
    <t>089-2022321</t>
  </si>
  <si>
    <t>เจ้าของ</t>
  </si>
  <si>
    <t>เบื้องต้นทางเจ้าของอาคารสะดวกให้เข้าวันที่19หรือ20ก็ได้ครับหรืถ้าทางเราไม่สะดวกลองนัดกับลูกค้าได้เลยค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</si>
</sst>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409]d\-mmm\-yy;@"/>
  </numFmts>
  <fonts count="39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22"/>
      <color theme="1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38" fillId="15" borderId="28" xfId="0" applyFont="1" applyFill="1" applyBorder="1" applyAlignment="1" applyProtection="1">
      <alignment horizontal="center"/>
      <protection locked="0"/>
    </xf>
    <xf numFmtId="0" fontId="38" fillId="15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38" fillId="2" borderId="6" xfId="0" applyFont="1" applyFill="1" applyBorder="1" applyAlignment="1" applyProtection="1">
      <alignment horizontal="left"/>
      <protection locked="0"/>
    </xf>
    <xf numFmtId="0" fontId="38" fillId="2" borderId="7" xfId="0" applyFont="1" applyFill="1" applyBorder="1" applyAlignment="1" applyProtection="1">
      <alignment horizontal="left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2" borderId="5" xfId="0" quotePrefix="1" applyFont="1" applyFill="1" applyBorder="1" applyAlignment="1" applyProtection="1">
      <alignment horizontal="left" vertical="center"/>
      <protection locked="0"/>
    </xf>
    <xf numFmtId="0" fontId="25" fillId="2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17846</xdr:colOff>
      <xdr:row>32</xdr:row>
      <xdr:rowOff>95250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43496" cy="958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5P4bshpAuZbAH2cR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4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44" t="s">
        <v>444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445</v>
      </c>
      <c r="F9" t="s">
        <v>426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446</v>
      </c>
      <c r="F10" t="s">
        <v>422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447</v>
      </c>
      <c r="F11" t="s">
        <v>423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425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434</v>
      </c>
      <c r="F13" t="s">
        <v>424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45" t="s">
        <v>435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436</v>
      </c>
      <c r="F15" t="s">
        <v>427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437</v>
      </c>
      <c r="F16" t="s">
        <v>428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429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430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431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432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438</v>
      </c>
      <c r="M22" s="45"/>
    </row>
    <row r="23" spans="1:13">
      <c r="A23" s="1">
        <v>1</v>
      </c>
      <c r="B23" s="6" t="s">
        <v>72</v>
      </c>
      <c r="E23" s="45" t="s">
        <v>439</v>
      </c>
      <c r="M23" s="45"/>
    </row>
    <row r="24" spans="1:13">
      <c r="A24" s="1">
        <v>1</v>
      </c>
      <c r="B24" s="6" t="s">
        <v>73</v>
      </c>
      <c r="E24" s="45" t="s">
        <v>518</v>
      </c>
      <c r="M24" s="45"/>
    </row>
    <row r="25" spans="1:13">
      <c r="A25" s="1">
        <v>1</v>
      </c>
      <c r="B25" s="6" t="s">
        <v>74</v>
      </c>
      <c r="E25" s="46" t="s">
        <v>419</v>
      </c>
      <c r="M25" s="46"/>
    </row>
    <row r="26" spans="1:13">
      <c r="A26" s="1">
        <v>1</v>
      </c>
      <c r="B26" s="6" t="s">
        <v>75</v>
      </c>
      <c r="E26" s="45" t="s">
        <v>440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418</v>
      </c>
      <c r="M28" s="46"/>
    </row>
    <row r="29" spans="1:13">
      <c r="A29" s="1">
        <v>1</v>
      </c>
      <c r="B29" s="6" t="s">
        <v>78</v>
      </c>
      <c r="E29" s="45" t="s">
        <v>441</v>
      </c>
      <c r="M29" s="45"/>
    </row>
    <row r="30" spans="1:13">
      <c r="A30" s="1">
        <v>1</v>
      </c>
      <c r="B30" s="6" t="s">
        <v>536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442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448</v>
      </c>
      <c r="M34" s="45"/>
    </row>
    <row r="35" spans="2:13">
      <c r="B35" s="6" t="s">
        <v>342</v>
      </c>
      <c r="E35" s="45" t="s">
        <v>532</v>
      </c>
    </row>
    <row r="36" spans="2:13">
      <c r="B36" s="6" t="s">
        <v>335</v>
      </c>
      <c r="E36" s="45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5" t="s">
        <v>132</v>
      </c>
      <c r="P3" s="106" t="s">
        <v>521</v>
      </c>
      <c r="Q3" s="107" t="s">
        <v>481</v>
      </c>
      <c r="R3" s="108" t="s">
        <v>271</v>
      </c>
      <c r="S3" s="109" t="s">
        <v>317</v>
      </c>
      <c r="T3" s="110" t="s">
        <v>318</v>
      </c>
      <c r="U3" s="111" t="s">
        <v>524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5" t="s">
        <v>116</v>
      </c>
      <c r="P4" s="106" t="s">
        <v>522</v>
      </c>
      <c r="Q4" s="107" t="s">
        <v>485</v>
      </c>
      <c r="R4" s="112" t="s">
        <v>273</v>
      </c>
      <c r="S4" s="110" t="s">
        <v>319</v>
      </c>
      <c r="T4" s="110" t="s">
        <v>134</v>
      </c>
      <c r="U4" s="111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3" t="s">
        <v>129</v>
      </c>
      <c r="P5" s="114" t="s">
        <v>523</v>
      </c>
      <c r="Q5" s="107" t="s">
        <v>547</v>
      </c>
      <c r="R5" s="108" t="s">
        <v>269</v>
      </c>
      <c r="S5" s="110" t="s">
        <v>314</v>
      </c>
      <c r="T5" s="110" t="s">
        <v>130</v>
      </c>
      <c r="U5" s="111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433</v>
      </c>
      <c r="M6" s="20" t="s">
        <v>23</v>
      </c>
      <c r="O6" s="106" t="s">
        <v>131</v>
      </c>
      <c r="P6" s="106" t="s">
        <v>449</v>
      </c>
      <c r="Q6" s="115" t="s">
        <v>453</v>
      </c>
      <c r="R6" s="112" t="s">
        <v>270</v>
      </c>
      <c r="S6" s="110" t="s">
        <v>315</v>
      </c>
      <c r="T6" s="110" t="s">
        <v>316</v>
      </c>
      <c r="U6" s="111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6" t="s">
        <v>486</v>
      </c>
      <c r="P7" s="106" t="s">
        <v>449</v>
      </c>
      <c r="Q7" s="107" t="s">
        <v>454</v>
      </c>
      <c r="R7" s="112" t="s">
        <v>491</v>
      </c>
      <c r="S7" s="110"/>
      <c r="T7" s="112" t="s">
        <v>492</v>
      </c>
      <c r="U7" s="111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542</v>
      </c>
      <c r="K8" s="20" t="s">
        <v>36</v>
      </c>
      <c r="L8" s="44" t="s">
        <v>40</v>
      </c>
      <c r="M8" s="20" t="s">
        <v>27</v>
      </c>
      <c r="O8" s="105" t="s">
        <v>519</v>
      </c>
      <c r="P8" s="106" t="s">
        <v>306</v>
      </c>
      <c r="Q8" s="107" t="s">
        <v>525</v>
      </c>
      <c r="R8" s="108" t="s">
        <v>520</v>
      </c>
      <c r="S8" s="109" t="s">
        <v>526</v>
      </c>
      <c r="T8" s="110" t="s">
        <v>530</v>
      </c>
      <c r="U8" s="111" t="s">
        <v>122</v>
      </c>
      <c r="Z8" s="17" t="s">
        <v>552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444</v>
      </c>
      <c r="M9" s="20" t="s">
        <v>33</v>
      </c>
      <c r="O9" s="106" t="s">
        <v>414</v>
      </c>
      <c r="P9" s="106" t="s">
        <v>306</v>
      </c>
      <c r="Q9" s="116" t="s">
        <v>546</v>
      </c>
      <c r="R9" s="109" t="s">
        <v>415</v>
      </c>
      <c r="S9" s="117" t="s">
        <v>416</v>
      </c>
      <c r="T9" s="118" t="s">
        <v>417</v>
      </c>
      <c r="U9" s="111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445</v>
      </c>
      <c r="M10" s="20" t="s">
        <v>7</v>
      </c>
      <c r="O10" s="105" t="s">
        <v>133</v>
      </c>
      <c r="P10" s="106" t="s">
        <v>527</v>
      </c>
      <c r="Q10" s="107" t="s">
        <v>455</v>
      </c>
      <c r="R10" s="108" t="s">
        <v>272</v>
      </c>
      <c r="S10" s="109" t="s">
        <v>493</v>
      </c>
      <c r="T10" s="119" t="s">
        <v>494</v>
      </c>
      <c r="U10" s="111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446</v>
      </c>
      <c r="M11" s="20" t="s">
        <v>39</v>
      </c>
      <c r="O11" s="120" t="s">
        <v>135</v>
      </c>
      <c r="P11" s="106" t="s">
        <v>523</v>
      </c>
      <c r="Q11" s="107" t="s">
        <v>136</v>
      </c>
      <c r="R11" s="109" t="s">
        <v>274</v>
      </c>
      <c r="S11" s="110" t="s">
        <v>320</v>
      </c>
      <c r="T11" s="110" t="s">
        <v>321</v>
      </c>
      <c r="U11" s="111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447</v>
      </c>
      <c r="M12" s="20" t="s">
        <v>42</v>
      </c>
      <c r="O12" s="106" t="s">
        <v>487</v>
      </c>
      <c r="P12" s="106" t="s">
        <v>306</v>
      </c>
      <c r="Q12" s="107" t="s">
        <v>456</v>
      </c>
      <c r="R12" s="108" t="s">
        <v>275</v>
      </c>
      <c r="S12" s="110" t="s">
        <v>322</v>
      </c>
      <c r="T12" s="110" t="s">
        <v>323</v>
      </c>
      <c r="U12" s="111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6" t="s">
        <v>421</v>
      </c>
      <c r="P13" s="106" t="s">
        <v>306</v>
      </c>
      <c r="Q13" s="107" t="s">
        <v>457</v>
      </c>
      <c r="R13" s="108" t="s">
        <v>495</v>
      </c>
      <c r="S13" s="109"/>
      <c r="T13" s="112" t="s">
        <v>496</v>
      </c>
      <c r="U13" s="111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434</v>
      </c>
      <c r="M14" s="20" t="s">
        <v>1</v>
      </c>
      <c r="O14" s="106" t="s">
        <v>443</v>
      </c>
      <c r="P14" s="106" t="s">
        <v>306</v>
      </c>
      <c r="Q14" s="107" t="s">
        <v>458</v>
      </c>
      <c r="R14" s="108" t="s">
        <v>497</v>
      </c>
      <c r="S14" s="110" t="s">
        <v>450</v>
      </c>
      <c r="T14" s="112" t="s">
        <v>451</v>
      </c>
      <c r="U14" s="111" t="s">
        <v>128</v>
      </c>
      <c r="Z14" s="17" t="s">
        <v>478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435</v>
      </c>
      <c r="M15" s="20" t="s">
        <v>49</v>
      </c>
      <c r="O15" s="120" t="s">
        <v>488</v>
      </c>
      <c r="P15" s="106" t="s">
        <v>306</v>
      </c>
      <c r="Q15" s="107" t="s">
        <v>459</v>
      </c>
      <c r="R15" s="108" t="s">
        <v>498</v>
      </c>
      <c r="S15" s="110"/>
      <c r="T15" s="112" t="s">
        <v>452</v>
      </c>
      <c r="U15" s="111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436</v>
      </c>
      <c r="M16" s="20" t="s">
        <v>52</v>
      </c>
      <c r="O16" s="106" t="s">
        <v>137</v>
      </c>
      <c r="P16" s="106" t="s">
        <v>528</v>
      </c>
      <c r="Q16" s="107" t="s">
        <v>460</v>
      </c>
      <c r="R16" s="108" t="s">
        <v>276</v>
      </c>
      <c r="S16" s="110" t="s">
        <v>324</v>
      </c>
      <c r="T16" s="110" t="s">
        <v>138</v>
      </c>
      <c r="U16" s="111" t="s">
        <v>476</v>
      </c>
      <c r="Z16" s="17" t="s">
        <v>479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437</v>
      </c>
      <c r="M17" s="20" t="s">
        <v>55</v>
      </c>
      <c r="O17" s="113" t="s">
        <v>139</v>
      </c>
      <c r="P17" s="106" t="s">
        <v>529</v>
      </c>
      <c r="Q17" s="107" t="s">
        <v>461</v>
      </c>
      <c r="R17" s="108" t="s">
        <v>277</v>
      </c>
      <c r="S17" s="110" t="s">
        <v>325</v>
      </c>
      <c r="T17" s="110" t="s">
        <v>302</v>
      </c>
      <c r="U17" s="111" t="s">
        <v>476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6" t="s">
        <v>465</v>
      </c>
      <c r="P18" s="106" t="s">
        <v>306</v>
      </c>
      <c r="Q18" s="107" t="s">
        <v>466</v>
      </c>
      <c r="R18" s="108" t="s">
        <v>467</v>
      </c>
      <c r="S18" s="109" t="s">
        <v>499</v>
      </c>
      <c r="T18" s="110" t="s">
        <v>500</v>
      </c>
      <c r="U18" s="111" t="s">
        <v>476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6" t="s">
        <v>140</v>
      </c>
      <c r="P19" s="106" t="s">
        <v>307</v>
      </c>
      <c r="Q19" s="107" t="s">
        <v>462</v>
      </c>
      <c r="R19" s="109" t="s">
        <v>278</v>
      </c>
      <c r="S19" s="109" t="s">
        <v>326</v>
      </c>
      <c r="T19" s="110" t="s">
        <v>141</v>
      </c>
      <c r="U19" s="111" t="s">
        <v>476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6" t="s">
        <v>145</v>
      </c>
      <c r="P20" s="106" t="s">
        <v>501</v>
      </c>
      <c r="Q20" s="107" t="s">
        <v>502</v>
      </c>
      <c r="R20" s="109" t="s">
        <v>282</v>
      </c>
      <c r="S20" s="109" t="s">
        <v>332</v>
      </c>
      <c r="T20" s="110" t="s">
        <v>333</v>
      </c>
      <c r="U20" s="111" t="s">
        <v>507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6" t="s">
        <v>143</v>
      </c>
      <c r="P21" s="106" t="s">
        <v>501</v>
      </c>
      <c r="Q21" s="107" t="s">
        <v>144</v>
      </c>
      <c r="R21" s="109" t="s">
        <v>281</v>
      </c>
      <c r="S21" s="110" t="s">
        <v>330</v>
      </c>
      <c r="T21" s="110" t="s">
        <v>331</v>
      </c>
      <c r="U21" s="111" t="s">
        <v>507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6" t="s">
        <v>489</v>
      </c>
      <c r="P22" s="106" t="s">
        <v>503</v>
      </c>
      <c r="Q22" s="107" t="s">
        <v>504</v>
      </c>
      <c r="R22" s="110" t="s">
        <v>279</v>
      </c>
      <c r="S22" s="110" t="s">
        <v>327</v>
      </c>
      <c r="T22" s="110" t="s">
        <v>505</v>
      </c>
      <c r="U22" s="111" t="s">
        <v>507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438</v>
      </c>
      <c r="O23" s="105" t="s">
        <v>490</v>
      </c>
      <c r="P23" s="106" t="s">
        <v>306</v>
      </c>
      <c r="Q23" s="107" t="s">
        <v>142</v>
      </c>
      <c r="R23" s="109" t="s">
        <v>280</v>
      </c>
      <c r="S23" s="110" t="s">
        <v>328</v>
      </c>
      <c r="T23" s="110" t="s">
        <v>329</v>
      </c>
      <c r="U23" s="111" t="s">
        <v>507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439</v>
      </c>
      <c r="O24" s="106" t="s">
        <v>411</v>
      </c>
      <c r="P24" s="106" t="s">
        <v>531</v>
      </c>
      <c r="Q24" s="111" t="s">
        <v>463</v>
      </c>
      <c r="R24" s="109" t="s">
        <v>412</v>
      </c>
      <c r="S24" s="121" t="s">
        <v>413</v>
      </c>
      <c r="T24" s="118" t="s">
        <v>464</v>
      </c>
      <c r="U24" s="111" t="s">
        <v>507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518</v>
      </c>
      <c r="O25" s="106" t="s">
        <v>303</v>
      </c>
      <c r="P25" s="106" t="s">
        <v>506</v>
      </c>
      <c r="Q25" s="115" t="s">
        <v>304</v>
      </c>
      <c r="R25" s="112" t="s">
        <v>305</v>
      </c>
      <c r="S25" s="110"/>
      <c r="T25" s="110"/>
      <c r="U25" s="111" t="s">
        <v>508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419</v>
      </c>
      <c r="O26" s="105"/>
      <c r="P26" s="106"/>
      <c r="Q26" s="107"/>
      <c r="R26" s="112"/>
      <c r="S26" s="110"/>
      <c r="T26" s="110"/>
      <c r="U26" s="111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550</v>
      </c>
      <c r="O27" s="106"/>
      <c r="P27" s="106"/>
      <c r="Q27" s="115"/>
      <c r="R27" s="112"/>
      <c r="S27" s="110"/>
      <c r="T27" s="110"/>
      <c r="U27" s="111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537</v>
      </c>
      <c r="H28" s="16" t="s">
        <v>538</v>
      </c>
      <c r="I28" s="9"/>
      <c r="J28" s="9"/>
      <c r="L28" s="45" t="s">
        <v>549</v>
      </c>
      <c r="O28" s="106"/>
      <c r="P28" s="106"/>
      <c r="Q28" s="107"/>
      <c r="R28" s="112"/>
      <c r="S28" s="110"/>
      <c r="T28" s="112"/>
      <c r="U28" s="111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537</v>
      </c>
      <c r="H29" s="16" t="s">
        <v>539</v>
      </c>
      <c r="I29" s="9"/>
      <c r="J29" s="9"/>
      <c r="L29" s="46" t="s">
        <v>418</v>
      </c>
      <c r="O29" s="105"/>
      <c r="P29" s="106"/>
      <c r="Q29" s="107"/>
      <c r="R29" s="108"/>
      <c r="S29" s="109"/>
      <c r="T29" s="110"/>
      <c r="U29" s="111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537</v>
      </c>
      <c r="H30" s="16" t="s">
        <v>540</v>
      </c>
      <c r="I30" s="9"/>
      <c r="J30" s="9"/>
      <c r="L30" s="45" t="s">
        <v>441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537</v>
      </c>
      <c r="H31" s="16" t="s">
        <v>541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442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448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532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551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470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473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474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475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534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535</v>
      </c>
    </row>
    <row r="44" spans="2:28">
      <c r="L44" t="s">
        <v>471</v>
      </c>
    </row>
    <row r="45" spans="2:28">
      <c r="L45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5" t="s">
        <v>132</v>
      </c>
      <c r="D3" s="106" t="s">
        <v>521</v>
      </c>
      <c r="E3" s="107" t="s">
        <v>481</v>
      </c>
      <c r="F3" s="108" t="s">
        <v>271</v>
      </c>
      <c r="G3" s="109" t="s">
        <v>317</v>
      </c>
      <c r="H3" s="110" t="s">
        <v>318</v>
      </c>
      <c r="I3" s="111" t="s">
        <v>524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5" t="s">
        <v>116</v>
      </c>
      <c r="D4" s="106" t="s">
        <v>522</v>
      </c>
      <c r="E4" s="107" t="s">
        <v>485</v>
      </c>
      <c r="F4" s="112" t="s">
        <v>273</v>
      </c>
      <c r="G4" s="110" t="s">
        <v>319</v>
      </c>
      <c r="H4" s="110" t="s">
        <v>134</v>
      </c>
      <c r="I4" s="111" t="s">
        <v>122</v>
      </c>
      <c r="K4" s="17" t="s">
        <v>477</v>
      </c>
      <c r="L4" s="18" t="s">
        <v>476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3" t="s">
        <v>129</v>
      </c>
      <c r="D5" s="114" t="s">
        <v>523</v>
      </c>
      <c r="E5" s="107" t="s">
        <v>547</v>
      </c>
      <c r="F5" s="108" t="s">
        <v>269</v>
      </c>
      <c r="G5" s="110" t="s">
        <v>314</v>
      </c>
      <c r="H5" s="110" t="s">
        <v>130</v>
      </c>
      <c r="I5" s="111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6" t="s">
        <v>131</v>
      </c>
      <c r="D6" s="106" t="s">
        <v>449</v>
      </c>
      <c r="E6" s="115" t="s">
        <v>453</v>
      </c>
      <c r="F6" s="112" t="s">
        <v>270</v>
      </c>
      <c r="G6" s="110" t="s">
        <v>315</v>
      </c>
      <c r="H6" s="110" t="s">
        <v>316</v>
      </c>
      <c r="I6" s="111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6" t="s">
        <v>486</v>
      </c>
      <c r="D7" s="106" t="s">
        <v>449</v>
      </c>
      <c r="E7" s="107" t="s">
        <v>454</v>
      </c>
      <c r="F7" s="112" t="s">
        <v>491</v>
      </c>
      <c r="G7" s="110"/>
      <c r="H7" s="112" t="s">
        <v>492</v>
      </c>
      <c r="I7" s="111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5" t="s">
        <v>519</v>
      </c>
      <c r="D8" s="106" t="s">
        <v>306</v>
      </c>
      <c r="E8" s="107" t="s">
        <v>525</v>
      </c>
      <c r="F8" s="108" t="s">
        <v>520</v>
      </c>
      <c r="G8" s="109" t="s">
        <v>526</v>
      </c>
      <c r="H8" s="110" t="s">
        <v>530</v>
      </c>
      <c r="I8" s="111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6" t="s">
        <v>414</v>
      </c>
      <c r="D9" s="106" t="s">
        <v>306</v>
      </c>
      <c r="E9" s="116" t="s">
        <v>546</v>
      </c>
      <c r="F9" s="109" t="s">
        <v>415</v>
      </c>
      <c r="G9" s="117" t="s">
        <v>416</v>
      </c>
      <c r="H9" s="118" t="s">
        <v>417</v>
      </c>
      <c r="I9" s="111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469</v>
      </c>
      <c r="C10" s="105" t="s">
        <v>133</v>
      </c>
      <c r="D10" s="106" t="s">
        <v>527</v>
      </c>
      <c r="E10" s="107" t="s">
        <v>455</v>
      </c>
      <c r="F10" s="108" t="s">
        <v>272</v>
      </c>
      <c r="G10" s="109" t="s">
        <v>493</v>
      </c>
      <c r="H10" s="119" t="s">
        <v>494</v>
      </c>
      <c r="I10" s="111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0" t="s">
        <v>135</v>
      </c>
      <c r="D11" s="106" t="s">
        <v>523</v>
      </c>
      <c r="E11" s="107" t="s">
        <v>136</v>
      </c>
      <c r="F11" s="109" t="s">
        <v>274</v>
      </c>
      <c r="G11" s="110" t="s">
        <v>320</v>
      </c>
      <c r="H11" s="110" t="s">
        <v>321</v>
      </c>
      <c r="I11" s="111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6" t="s">
        <v>487</v>
      </c>
      <c r="D12" s="106" t="s">
        <v>306</v>
      </c>
      <c r="E12" s="107" t="s">
        <v>456</v>
      </c>
      <c r="F12" s="108" t="s">
        <v>275</v>
      </c>
      <c r="G12" s="110" t="s">
        <v>322</v>
      </c>
      <c r="H12" s="110" t="s">
        <v>323</v>
      </c>
      <c r="I12" s="111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6" t="s">
        <v>421</v>
      </c>
      <c r="D13" s="106" t="s">
        <v>306</v>
      </c>
      <c r="E13" s="107" t="s">
        <v>457</v>
      </c>
      <c r="F13" s="108" t="s">
        <v>495</v>
      </c>
      <c r="G13" s="109"/>
      <c r="H13" s="112" t="s">
        <v>496</v>
      </c>
      <c r="I13" s="111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6" t="s">
        <v>443</v>
      </c>
      <c r="D14" s="106" t="s">
        <v>306</v>
      </c>
      <c r="E14" s="107" t="s">
        <v>458</v>
      </c>
      <c r="F14" s="108" t="s">
        <v>497</v>
      </c>
      <c r="G14" s="110" t="s">
        <v>450</v>
      </c>
      <c r="H14" s="112" t="s">
        <v>451</v>
      </c>
      <c r="I14" s="111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0" t="s">
        <v>488</v>
      </c>
      <c r="D15" s="106" t="s">
        <v>306</v>
      </c>
      <c r="E15" s="107" t="s">
        <v>459</v>
      </c>
      <c r="F15" s="108" t="s">
        <v>498</v>
      </c>
      <c r="G15" s="110"/>
      <c r="H15" s="112" t="s">
        <v>452</v>
      </c>
      <c r="I15" s="111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6" t="s">
        <v>137</v>
      </c>
      <c r="D16" s="106" t="s">
        <v>528</v>
      </c>
      <c r="E16" s="107" t="s">
        <v>460</v>
      </c>
      <c r="F16" s="108" t="s">
        <v>276</v>
      </c>
      <c r="G16" s="110" t="s">
        <v>324</v>
      </c>
      <c r="H16" s="110" t="s">
        <v>138</v>
      </c>
      <c r="I16" s="111" t="s">
        <v>476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3" t="s">
        <v>139</v>
      </c>
      <c r="D17" s="106" t="s">
        <v>529</v>
      </c>
      <c r="E17" s="107" t="s">
        <v>461</v>
      </c>
      <c r="F17" s="108" t="s">
        <v>277</v>
      </c>
      <c r="G17" s="110" t="s">
        <v>325</v>
      </c>
      <c r="H17" s="110" t="s">
        <v>302</v>
      </c>
      <c r="I17" s="111" t="s">
        <v>476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6" t="s">
        <v>465</v>
      </c>
      <c r="D18" s="106" t="s">
        <v>306</v>
      </c>
      <c r="E18" s="107" t="s">
        <v>466</v>
      </c>
      <c r="F18" s="108" t="s">
        <v>467</v>
      </c>
      <c r="G18" s="109" t="s">
        <v>499</v>
      </c>
      <c r="H18" s="110" t="s">
        <v>500</v>
      </c>
      <c r="I18" s="111" t="s">
        <v>476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6" t="s">
        <v>140</v>
      </c>
      <c r="D19" s="106" t="s">
        <v>307</v>
      </c>
      <c r="E19" s="107" t="s">
        <v>462</v>
      </c>
      <c r="F19" s="109" t="s">
        <v>278</v>
      </c>
      <c r="G19" s="109" t="s">
        <v>326</v>
      </c>
      <c r="H19" s="110" t="s">
        <v>141</v>
      </c>
      <c r="I19" s="111" t="s">
        <v>476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6" t="s">
        <v>145</v>
      </c>
      <c r="D20" s="106" t="s">
        <v>501</v>
      </c>
      <c r="E20" s="107" t="s">
        <v>502</v>
      </c>
      <c r="F20" s="109" t="s">
        <v>282</v>
      </c>
      <c r="G20" s="109" t="s">
        <v>332</v>
      </c>
      <c r="H20" s="110" t="s">
        <v>333</v>
      </c>
      <c r="I20" s="111" t="s">
        <v>507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6" t="s">
        <v>143</v>
      </c>
      <c r="D21" s="106" t="s">
        <v>501</v>
      </c>
      <c r="E21" s="107" t="s">
        <v>144</v>
      </c>
      <c r="F21" s="109" t="s">
        <v>281</v>
      </c>
      <c r="G21" s="110" t="s">
        <v>330</v>
      </c>
      <c r="H21" s="110" t="s">
        <v>331</v>
      </c>
      <c r="I21" s="111" t="s">
        <v>507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6" t="s">
        <v>489</v>
      </c>
      <c r="D22" s="106" t="s">
        <v>503</v>
      </c>
      <c r="E22" s="107" t="s">
        <v>504</v>
      </c>
      <c r="F22" s="110" t="s">
        <v>279</v>
      </c>
      <c r="G22" s="110" t="s">
        <v>327</v>
      </c>
      <c r="H22" s="110" t="s">
        <v>505</v>
      </c>
      <c r="I22" s="111" t="s">
        <v>507</v>
      </c>
      <c r="N22" s="13"/>
      <c r="P22">
        <v>20</v>
      </c>
      <c r="Q22" s="9"/>
      <c r="R22" s="9"/>
      <c r="S22" s="21">
        <v>16</v>
      </c>
    </row>
    <row r="23" spans="1:19" ht="23.4">
      <c r="C23" s="105" t="s">
        <v>490</v>
      </c>
      <c r="D23" s="106" t="s">
        <v>306</v>
      </c>
      <c r="E23" s="107" t="s">
        <v>142</v>
      </c>
      <c r="F23" s="109" t="s">
        <v>280</v>
      </c>
      <c r="G23" s="110" t="s">
        <v>328</v>
      </c>
      <c r="H23" s="110" t="s">
        <v>329</v>
      </c>
      <c r="I23" s="111" t="s">
        <v>507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6" t="s">
        <v>411</v>
      </c>
      <c r="D24" s="106" t="s">
        <v>531</v>
      </c>
      <c r="E24" s="111" t="s">
        <v>463</v>
      </c>
      <c r="F24" s="109" t="s">
        <v>412</v>
      </c>
      <c r="G24" s="121" t="s">
        <v>413</v>
      </c>
      <c r="H24" s="118" t="s">
        <v>464</v>
      </c>
      <c r="I24" s="111" t="s">
        <v>507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6" t="s">
        <v>303</v>
      </c>
      <c r="D25" s="106" t="s">
        <v>506</v>
      </c>
      <c r="E25" s="115" t="s">
        <v>304</v>
      </c>
      <c r="F25" s="112" t="s">
        <v>305</v>
      </c>
      <c r="G25" s="110"/>
      <c r="H25" s="110"/>
      <c r="I25" s="111" t="s">
        <v>508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D11" sqref="D11:O11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259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">
      <c r="A2" s="169" t="s">
        <v>121</v>
      </c>
      <c r="B2" s="170"/>
      <c r="C2" s="142" t="s">
        <v>5</v>
      </c>
      <c r="D2" s="142"/>
      <c r="E2" s="142"/>
      <c r="F2" s="170" t="s">
        <v>146</v>
      </c>
      <c r="G2" s="170"/>
      <c r="H2" s="142" t="s">
        <v>18</v>
      </c>
      <c r="I2" s="142"/>
      <c r="J2" s="142"/>
      <c r="K2" s="142"/>
      <c r="L2" s="142"/>
      <c r="M2" s="170" t="s">
        <v>249</v>
      </c>
      <c r="N2" s="170"/>
      <c r="O2" s="61" t="s">
        <v>553</v>
      </c>
    </row>
    <row r="3" spans="1:15" ht="30">
      <c r="A3" s="169" t="s">
        <v>256</v>
      </c>
      <c r="B3" s="170"/>
      <c r="C3" s="142" t="s">
        <v>132</v>
      </c>
      <c r="D3" s="142"/>
      <c r="E3" s="142"/>
      <c r="F3" s="170" t="s">
        <v>9</v>
      </c>
      <c r="G3" s="170"/>
      <c r="H3" s="143" t="str">
        <f>VLOOKUP(C3,'Ref.3'!C3:D32,2,0)</f>
        <v>Sales Assistant Director Acting for Sales Director</v>
      </c>
      <c r="I3" s="143"/>
      <c r="J3" s="143"/>
      <c r="K3" s="62" t="s">
        <v>248</v>
      </c>
      <c r="L3" s="63" t="str">
        <f>VLOOKUP(C3,'Ref.3'!C3:E32,3,0)</f>
        <v>092-652-9800</v>
      </c>
      <c r="M3" s="170" t="s">
        <v>0</v>
      </c>
      <c r="N3" s="170"/>
      <c r="O3" s="123">
        <v>45548</v>
      </c>
    </row>
    <row r="4" spans="1:15" ht="30">
      <c r="A4" s="169" t="s">
        <v>250</v>
      </c>
      <c r="B4" s="170"/>
      <c r="C4" s="142" t="s">
        <v>12</v>
      </c>
      <c r="D4" s="142"/>
      <c r="E4" s="142"/>
      <c r="F4" s="170" t="s">
        <v>252</v>
      </c>
      <c r="G4" s="170"/>
      <c r="H4" s="143" t="str">
        <f>VLOOKUP(C5,'Ref2'!B4:G31,6,0)</f>
        <v>นายธวัชชัย จันทร์โยธา</v>
      </c>
      <c r="I4" s="143"/>
      <c r="J4" s="143"/>
      <c r="K4" s="62" t="s">
        <v>248</v>
      </c>
      <c r="L4" s="63" t="str">
        <f>VLOOKUP(C5,'Ref2'!B4:H31,7,0)</f>
        <v>086-609 2639</v>
      </c>
      <c r="M4" s="143" t="s">
        <v>420</v>
      </c>
      <c r="N4" s="143"/>
      <c r="O4" s="204"/>
    </row>
    <row r="5" spans="1:15" ht="30">
      <c r="A5" s="64"/>
      <c r="B5" s="62" t="s">
        <v>117</v>
      </c>
      <c r="C5" s="142" t="s">
        <v>203</v>
      </c>
      <c r="D5" s="142"/>
      <c r="E5" s="142"/>
      <c r="F5" s="170" t="s">
        <v>119</v>
      </c>
      <c r="G5" s="170"/>
      <c r="H5" s="143" t="str">
        <f>VLOOKUP(C5,'Ref2'!B4:C31,2,0)</f>
        <v>SK</v>
      </c>
      <c r="I5" s="143"/>
      <c r="J5" s="143"/>
      <c r="K5" s="62" t="s">
        <v>257</v>
      </c>
      <c r="L5" s="63" t="str">
        <f>VLOOKUP(C5,'Ref2'!B4:F31,5,0)</f>
        <v xml:space="preserve">AF </v>
      </c>
      <c r="M5" s="142" t="s">
        <v>143</v>
      </c>
      <c r="N5" s="142"/>
      <c r="O5" s="205"/>
    </row>
    <row r="6" spans="1:15" ht="28.8">
      <c r="A6" s="169" t="s">
        <v>123</v>
      </c>
      <c r="B6" s="170"/>
      <c r="C6" s="143" t="str">
        <f>$C$5</f>
        <v>สะพานควาย</v>
      </c>
      <c r="D6" s="143"/>
      <c r="E6" s="143"/>
      <c r="F6" s="170" t="s">
        <v>253</v>
      </c>
      <c r="G6" s="170"/>
      <c r="H6" s="143" t="str">
        <f>VLOOKUP(C5,'Ref2'!B4:C31,2,0)</f>
        <v>SK</v>
      </c>
      <c r="I6" s="143"/>
      <c r="J6" s="143"/>
      <c r="K6" s="62" t="s">
        <v>258</v>
      </c>
      <c r="L6" s="63" t="str">
        <f>VLOOKUP(C5,'Ref2'!B4:D31,3,0)</f>
        <v>F</v>
      </c>
      <c r="M6" s="206" t="str">
        <f>VLOOKUP(M5,'Ref2'!O20:P24,2,0)</f>
        <v>Sales Co-ordinator manager</v>
      </c>
      <c r="N6" s="206"/>
      <c r="O6" s="207"/>
    </row>
    <row r="7" spans="1:15" ht="34.200000000000003" thickBot="1">
      <c r="A7" s="171" t="s">
        <v>255</v>
      </c>
      <c r="B7" s="159"/>
      <c r="C7" s="172" t="s">
        <v>552</v>
      </c>
      <c r="D7" s="172"/>
      <c r="E7" s="172"/>
      <c r="F7" s="159" t="s">
        <v>147</v>
      </c>
      <c r="G7" s="159"/>
      <c r="H7" s="200" t="s">
        <v>148</v>
      </c>
      <c r="I7" s="200"/>
      <c r="J7" s="200"/>
      <c r="K7" s="65" t="s">
        <v>283</v>
      </c>
      <c r="L7" s="147"/>
      <c r="M7" s="147"/>
      <c r="N7" s="147"/>
      <c r="O7" s="148"/>
    </row>
    <row r="8" spans="1:15" ht="15.75" customHeight="1" thickBot="1">
      <c r="A8" s="97"/>
      <c r="B8" s="97"/>
      <c r="C8" s="97"/>
      <c r="D8" s="97"/>
      <c r="E8" s="97"/>
      <c r="F8" s="97"/>
      <c r="G8" s="97"/>
      <c r="H8" s="98"/>
      <c r="I8" s="98"/>
      <c r="J8" s="98"/>
      <c r="K8" s="98"/>
      <c r="L8" s="98"/>
      <c r="M8" s="98"/>
      <c r="N8" s="98"/>
      <c r="O8" s="98"/>
    </row>
    <row r="9" spans="1:15" s="12" customFormat="1" ht="27.75" customHeight="1" thickBot="1">
      <c r="A9" s="66" t="s">
        <v>480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</row>
    <row r="10" spans="1:15" ht="28.5" customHeight="1" thickBot="1">
      <c r="A10" s="69" t="s">
        <v>2</v>
      </c>
      <c r="B10" s="173" t="s">
        <v>3</v>
      </c>
      <c r="C10" s="173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26.25" customHeight="1">
      <c r="A11" s="70">
        <v>1</v>
      </c>
      <c r="B11" s="157" t="s">
        <v>8</v>
      </c>
      <c r="C11" s="158"/>
      <c r="D11" s="151" t="s">
        <v>556</v>
      </c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3"/>
    </row>
    <row r="12" spans="1:15" ht="33.75" customHeight="1">
      <c r="A12" s="71">
        <v>2</v>
      </c>
      <c r="B12" s="149" t="s">
        <v>251</v>
      </c>
      <c r="C12" s="150"/>
      <c r="D12" s="144" t="s">
        <v>555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</row>
    <row r="13" spans="1:15" ht="31.5" customHeight="1">
      <c r="A13" s="71">
        <v>3</v>
      </c>
      <c r="B13" s="149" t="s">
        <v>94</v>
      </c>
      <c r="C13" s="150"/>
      <c r="D13" s="154" t="s">
        <v>557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6"/>
    </row>
    <row r="14" spans="1:15" ht="33" customHeight="1">
      <c r="A14" s="71">
        <v>4</v>
      </c>
      <c r="B14" s="149" t="s">
        <v>405</v>
      </c>
      <c r="C14" s="150"/>
      <c r="D14" s="176" t="s">
        <v>554</v>
      </c>
      <c r="E14" s="145"/>
      <c r="F14" s="145"/>
      <c r="G14" s="145"/>
      <c r="H14" s="72" t="s">
        <v>403</v>
      </c>
      <c r="I14" s="212" t="s">
        <v>558</v>
      </c>
      <c r="J14" s="145"/>
      <c r="K14" s="72" t="s">
        <v>404</v>
      </c>
      <c r="L14" s="73" t="s">
        <v>559</v>
      </c>
      <c r="M14" s="72" t="s">
        <v>407</v>
      </c>
      <c r="N14" s="145"/>
      <c r="O14" s="146"/>
    </row>
    <row r="15" spans="1:15" ht="28.8">
      <c r="A15" s="71">
        <v>5</v>
      </c>
      <c r="B15" s="149" t="s">
        <v>406</v>
      </c>
      <c r="C15" s="150"/>
      <c r="D15" s="208"/>
      <c r="E15" s="209"/>
      <c r="F15" s="209"/>
      <c r="G15" s="209"/>
      <c r="H15" s="72" t="s">
        <v>403</v>
      </c>
      <c r="I15" s="212"/>
      <c r="J15" s="145"/>
      <c r="K15" s="72" t="s">
        <v>404</v>
      </c>
      <c r="L15" s="73"/>
      <c r="M15" s="72" t="s">
        <v>407</v>
      </c>
      <c r="N15" s="145"/>
      <c r="O15" s="146"/>
    </row>
    <row r="16" spans="1:15" ht="28.8">
      <c r="A16" s="71">
        <v>6</v>
      </c>
      <c r="B16" s="163" t="s">
        <v>114</v>
      </c>
      <c r="C16" s="163"/>
      <c r="D16" s="201" t="s">
        <v>401</v>
      </c>
      <c r="E16" s="202"/>
      <c r="F16" s="202"/>
      <c r="G16" s="202"/>
      <c r="H16" s="74" t="s">
        <v>409</v>
      </c>
      <c r="I16" s="203"/>
      <c r="J16" s="195"/>
      <c r="K16" s="74" t="s">
        <v>517</v>
      </c>
      <c r="L16" s="75"/>
      <c r="M16" s="74" t="s">
        <v>410</v>
      </c>
      <c r="N16" s="210"/>
      <c r="O16" s="211"/>
    </row>
    <row r="17" spans="1:18" ht="28.8">
      <c r="A17" s="71">
        <v>7</v>
      </c>
      <c r="B17" s="163" t="s">
        <v>408</v>
      </c>
      <c r="C17" s="163"/>
      <c r="D17" s="174">
        <v>1</v>
      </c>
      <c r="E17" s="175"/>
      <c r="F17" s="76" t="s">
        <v>510</v>
      </c>
      <c r="G17" s="76"/>
      <c r="H17" s="78">
        <v>8</v>
      </c>
      <c r="I17" s="76" t="s">
        <v>511</v>
      </c>
      <c r="J17" s="77"/>
      <c r="K17" s="78"/>
      <c r="L17" s="76" t="s">
        <v>512</v>
      </c>
      <c r="M17" s="76"/>
      <c r="N17" s="79">
        <v>191</v>
      </c>
      <c r="O17" s="80" t="s">
        <v>254</v>
      </c>
      <c r="P17" s="31"/>
    </row>
    <row r="18" spans="1:18" ht="28.8">
      <c r="A18" s="71">
        <v>8</v>
      </c>
      <c r="B18" s="163" t="s">
        <v>340</v>
      </c>
      <c r="C18" s="163"/>
      <c r="D18" s="194"/>
      <c r="E18" s="195"/>
      <c r="F18" s="76" t="s">
        <v>510</v>
      </c>
      <c r="G18" s="76"/>
      <c r="H18" s="79"/>
      <c r="I18" s="76" t="s">
        <v>511</v>
      </c>
      <c r="J18" s="76"/>
      <c r="K18" s="79"/>
      <c r="L18" s="76" t="s">
        <v>512</v>
      </c>
      <c r="M18" s="76"/>
      <c r="N18" s="78"/>
      <c r="O18" s="80" t="s">
        <v>254</v>
      </c>
      <c r="P18" s="31"/>
    </row>
    <row r="19" spans="1:18" ht="28.8">
      <c r="A19" s="71">
        <v>9</v>
      </c>
      <c r="B19" s="163" t="s">
        <v>11</v>
      </c>
      <c r="C19" s="163"/>
      <c r="D19" s="135"/>
      <c r="E19" s="136"/>
      <c r="F19" s="165"/>
      <c r="G19" s="165"/>
      <c r="H19" s="165"/>
      <c r="I19" s="167" t="s">
        <v>513</v>
      </c>
      <c r="J19" s="168"/>
      <c r="K19" s="81"/>
      <c r="L19" s="128"/>
      <c r="M19" s="128"/>
      <c r="N19" s="128"/>
      <c r="O19" s="82" t="s">
        <v>514</v>
      </c>
    </row>
    <row r="20" spans="1:18" ht="29.4" thickBot="1">
      <c r="A20" s="83">
        <v>10</v>
      </c>
      <c r="B20" s="164" t="s">
        <v>509</v>
      </c>
      <c r="C20" s="164"/>
      <c r="D20" s="197" t="s">
        <v>545</v>
      </c>
      <c r="E20" s="198"/>
      <c r="F20" s="196"/>
      <c r="G20" s="196"/>
      <c r="H20" s="84" t="s">
        <v>284</v>
      </c>
      <c r="I20" s="199"/>
      <c r="J20" s="199"/>
      <c r="K20" s="85" t="s">
        <v>285</v>
      </c>
      <c r="L20" s="166"/>
      <c r="M20" s="166"/>
      <c r="N20" s="84" t="s">
        <v>286</v>
      </c>
      <c r="O20" s="86"/>
      <c r="R20" s="32"/>
    </row>
    <row r="21" spans="1:18" ht="28.8">
      <c r="A21" s="187">
        <v>11</v>
      </c>
      <c r="B21" s="161" t="s">
        <v>369</v>
      </c>
      <c r="C21" s="161"/>
      <c r="D21" s="190" t="s">
        <v>363</v>
      </c>
      <c r="E21" s="190"/>
      <c r="F21" s="131"/>
      <c r="G21" s="131"/>
      <c r="H21" s="87" t="s">
        <v>373</v>
      </c>
      <c r="I21" s="131"/>
      <c r="J21" s="131"/>
      <c r="K21" s="87" t="s">
        <v>364</v>
      </c>
      <c r="L21" s="131"/>
      <c r="M21" s="131"/>
      <c r="N21" s="87" t="s">
        <v>366</v>
      </c>
      <c r="O21" s="88"/>
    </row>
    <row r="22" spans="1:18" ht="28.8">
      <c r="A22" s="188"/>
      <c r="B22" s="162"/>
      <c r="C22" s="162"/>
      <c r="D22" s="190" t="s">
        <v>390</v>
      </c>
      <c r="E22" s="190"/>
      <c r="F22" s="165"/>
      <c r="G22" s="165"/>
      <c r="H22" s="89" t="s">
        <v>391</v>
      </c>
      <c r="I22" s="189"/>
      <c r="J22" s="189"/>
      <c r="K22" s="90"/>
      <c r="L22" s="90"/>
      <c r="M22" s="90"/>
      <c r="N22" s="90"/>
      <c r="O22" s="91"/>
    </row>
    <row r="23" spans="1:18" ht="28.8">
      <c r="A23" s="92">
        <v>12</v>
      </c>
      <c r="B23" s="160" t="s">
        <v>367</v>
      </c>
      <c r="C23" s="160"/>
      <c r="D23" s="89">
        <v>1</v>
      </c>
      <c r="E23" s="131"/>
      <c r="F23" s="131"/>
      <c r="G23" s="89">
        <v>2</v>
      </c>
      <c r="H23" s="131"/>
      <c r="I23" s="131"/>
      <c r="J23" s="89">
        <v>3</v>
      </c>
      <c r="K23" s="131"/>
      <c r="L23" s="131"/>
      <c r="M23" s="93">
        <v>4</v>
      </c>
      <c r="N23" s="131"/>
      <c r="O23" s="132"/>
    </row>
    <row r="24" spans="1:18" ht="28.8">
      <c r="A24" s="92">
        <v>13</v>
      </c>
      <c r="B24" s="94" t="s">
        <v>365</v>
      </c>
      <c r="C24" s="94"/>
      <c r="D24" s="89">
        <v>1</v>
      </c>
      <c r="E24" s="131"/>
      <c r="F24" s="131"/>
      <c r="G24" s="89">
        <v>2</v>
      </c>
      <c r="H24" s="131"/>
      <c r="I24" s="131"/>
      <c r="J24" s="89">
        <v>3</v>
      </c>
      <c r="K24" s="131"/>
      <c r="L24" s="131"/>
      <c r="M24" s="93">
        <v>4</v>
      </c>
      <c r="N24" s="131"/>
      <c r="O24" s="132"/>
    </row>
    <row r="25" spans="1:18" ht="28.8">
      <c r="A25" s="92">
        <v>14</v>
      </c>
      <c r="B25" s="94" t="s">
        <v>368</v>
      </c>
      <c r="C25" s="94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8.8">
      <c r="A26" s="92">
        <v>15</v>
      </c>
      <c r="B26" s="160" t="s">
        <v>372</v>
      </c>
      <c r="C26" s="160"/>
      <c r="D26" s="191" t="s">
        <v>370</v>
      </c>
      <c r="E26" s="192"/>
      <c r="F26" s="165"/>
      <c r="G26" s="165"/>
      <c r="H26" s="165"/>
      <c r="I26" s="165"/>
      <c r="J26" s="192" t="s">
        <v>371</v>
      </c>
      <c r="K26" s="192"/>
      <c r="L26" s="165"/>
      <c r="M26" s="165"/>
      <c r="N26" s="165"/>
      <c r="O26" s="193"/>
    </row>
    <row r="27" spans="1:18" ht="28.8">
      <c r="A27" s="92">
        <v>16</v>
      </c>
      <c r="B27" s="160" t="s">
        <v>99</v>
      </c>
      <c r="C27" s="160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3.6">
      <c r="A28" s="177">
        <v>17</v>
      </c>
      <c r="B28" s="179" t="s">
        <v>96</v>
      </c>
      <c r="C28" s="180"/>
      <c r="D28" s="95" t="s">
        <v>310</v>
      </c>
      <c r="E28" s="185" t="s">
        <v>560</v>
      </c>
      <c r="F28" s="185"/>
      <c r="G28" s="185"/>
      <c r="H28" s="185"/>
      <c r="I28" s="185"/>
      <c r="J28" s="185"/>
      <c r="K28" s="185"/>
      <c r="L28" s="185"/>
      <c r="M28" s="185"/>
      <c r="N28" s="185"/>
      <c r="O28" s="186"/>
    </row>
    <row r="29" spans="1:18" ht="33.6">
      <c r="A29" s="177"/>
      <c r="B29" s="181"/>
      <c r="C29" s="182"/>
      <c r="D29" s="95" t="s">
        <v>311</v>
      </c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6"/>
    </row>
    <row r="30" spans="1:18" ht="30">
      <c r="A30" s="177"/>
      <c r="B30" s="181"/>
      <c r="C30" s="182"/>
      <c r="D30" s="95" t="s">
        <v>312</v>
      </c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">
      <c r="A31" s="177"/>
      <c r="B31" s="181"/>
      <c r="C31" s="182"/>
      <c r="D31" s="95" t="s">
        <v>313</v>
      </c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8"/>
    </row>
    <row r="32" spans="1:18" ht="30.6" thickBot="1">
      <c r="A32" s="178"/>
      <c r="B32" s="183"/>
      <c r="C32" s="184"/>
      <c r="D32" s="96" t="s">
        <v>543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2" customFormat="1" ht="22.5" customHeight="1">
      <c r="A34" s="99"/>
      <c r="B34" s="100" t="s">
        <v>100</v>
      </c>
      <c r="C34" s="100"/>
      <c r="D34" s="100"/>
      <c r="E34" s="101"/>
      <c r="F34" s="101"/>
      <c r="G34" s="101"/>
      <c r="H34" s="100"/>
      <c r="I34" s="100"/>
      <c r="J34" s="100"/>
      <c r="K34" s="100"/>
      <c r="L34" s="100"/>
      <c r="M34" s="100"/>
      <c r="N34" s="100"/>
      <c r="O34" s="100"/>
    </row>
    <row r="35" spans="1:15" s="102" customFormat="1" ht="22.5" customHeight="1">
      <c r="A35" s="103"/>
      <c r="B35" s="100" t="s">
        <v>100</v>
      </c>
      <c r="C35" s="100"/>
      <c r="D35" s="100"/>
      <c r="E35" s="101"/>
      <c r="F35" s="101"/>
      <c r="G35" s="101"/>
      <c r="H35" s="100"/>
      <c r="I35" s="100"/>
      <c r="J35" s="100"/>
      <c r="K35" s="100"/>
      <c r="L35" s="100"/>
      <c r="M35" s="100"/>
      <c r="N35" s="100"/>
      <c r="O35" s="100"/>
    </row>
    <row r="36" spans="1:15" s="102" customFormat="1" ht="15.6">
      <c r="A36" s="101"/>
      <c r="B36" s="100" t="s">
        <v>101</v>
      </c>
      <c r="C36" s="104"/>
      <c r="D36" s="104"/>
      <c r="E36" s="101"/>
      <c r="F36" s="101"/>
      <c r="G36" s="101"/>
      <c r="H36" s="100"/>
      <c r="I36" s="100"/>
      <c r="J36" s="100"/>
      <c r="K36" s="100"/>
      <c r="L36" s="100"/>
      <c r="M36" s="100"/>
      <c r="N36" s="100"/>
      <c r="O36" s="100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816E2D85-D9D4-4330-8F0F-2EAB38E5CB4C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34"/>
  <sheetViews>
    <sheetView zoomScale="40" zoomScaleNormal="40" workbookViewId="0">
      <selection activeCell="C3" sqref="C3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</row>
    <row r="2" spans="1:7" s="3" customFormat="1" ht="23.4">
      <c r="C2" s="1"/>
    </row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23.4">
      <c r="A16" s="5"/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  <row r="34" spans="2:2" ht="34.799999999999997">
      <c r="B34" s="122" t="s">
        <v>544</v>
      </c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2024-09-13T01:49:25Z</dcterms:modified>
  <cp:category/>
  <cp:contentStatus/>
</cp:coreProperties>
</file>