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9-ก.ย.67\มะห์มีน อพาร์ทเม้นท์\"/>
    </mc:Choice>
  </mc:AlternateContent>
  <xr:revisionPtr revIDLastSave="0" documentId="8_{540995DF-1630-4845-982D-76C6546A42F7}" xr6:coauthVersionLast="45" xr6:coauthVersionMax="45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<sst xmlns="http://schemas.openxmlformats.org/spreadsheetml/2006/main" count="1062" uniqueCount="561">
  <si>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</si>
  <si>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</si>
  <si>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</si>
  <si>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</si>
  <si>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</si>
  <si>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</si>
  <si>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</si>
  <si>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</si>
  <si>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</si>
  <si>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</si>
  <si>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</si>
  <si>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</si>
  <si>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</si>
  <si>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</si>
  <si>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</si>
  <si>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</si>
  <si>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</si>
  <si>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</si>
  <si>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</si>
  <si>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</si>
  <si>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</si>
  <si>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</si>
  <si>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</si>
  <si>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</si>
  <si>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</si>
  <si>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</si>
  <si>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</si>
  <si>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</si>
  <si>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</si>
  <si>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</si>
  <si>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</si>
  <si>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</si>
  <si>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</si>
  <si>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</si>
  <si>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</si>
  <si>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</si>
  <si>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</si>
  <si>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</si>
  <si>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</si>
  <si>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</si>
  <si>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</si>
  <si>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</si>
  <si>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</si>
  <si>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</si>
  <si>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</si>
  <si>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</si>
  <si>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</si>
  <si>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</si>
  <si>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</si>
  <si>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</si>
  <si>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</si>
  <si>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</si>
  <si>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</si>
  <si>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</si>
  <si>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</si>
  <si>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</si>
  <si>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</si>
  <si>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</si>
  <si>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</si>
  <si>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</si>
  <si>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</si>
  <si>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</si>
  <si>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</si>
  <si>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</si>
  <si>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</si>
  <si>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</si>
  <si>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</si>
  <si>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</si>
  <si>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</si>
  <si>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</si>
  <si>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</si>
  <si>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</si>
  <si>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</si>
  <si>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</si>
  <si>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</si>
  <si>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</si>
  <si>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</si>
  <si>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</si>
  <si>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</si>
  <si>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</si>
  <si>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</si>
  <si>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</si>
  <si>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</si>
  <si>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</si>
  <si>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</si>
  <si>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</si>
  <si>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</si>
  <si>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</si>
  <si>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</si>
  <si>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</si>
  <si>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</si>
  <si>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</si>
  <si>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</si>
  <si>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</si>
  <si>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</si>
  <si>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</si>
  <si>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</si>
  <si>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</si>
  <si>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</si>
  <si>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</si>
  <si>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</si>
  <si>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</si>
  <si>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</si>
  <si>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</si>
  <si>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</si>
  <si>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</si>
  <si>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</si>
  <si>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</si>
  <si>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</si>
  <si>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</si>
  <si>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</si>
  <si>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</si>
  <si>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</si>
  <si>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</si>
  <si>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</si>
  <si>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</si>
  <si>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</si>
  <si>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</si>
  <si>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</si>
  <si>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</si>
  <si>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</si>
  <si>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</si>
  <si>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</si>
  <si>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</si>
  <si>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</si>
  <si>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</si>
  <si>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</si>
  <si>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</si>
  <si>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</si>
  <si>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</si>
  <si>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</si>
  <si>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</si>
  <si>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</si>
  <si>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</si>
  <si>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</si>
  <si>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</si>
  <si>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</si>
  <si>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</si>
  <si>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</si>
  <si>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</si>
  <si>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</si>
  <si>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</si>
  <si>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</si>
  <si>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</si>
  <si>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</si>
  <si>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</si>
  <si>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</si>
  <si>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</si>
  <si>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</si>
  <si>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</si>
  <si>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</si>
  <si>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</si>
  <si>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</si>
  <si>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</si>
  <si>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</si>
  <si>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</si>
  <si>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</si>
  <si>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</si>
  <si>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</si>
  <si>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</si>
  <si>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</si>
  <si>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</si>
  <si>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</si>
  <si>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</si>
  <si>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</si>
  <si>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</si>
  <si>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</si>
  <si>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</si>
  <si>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</si>
  <si>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</si>
  <si>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</si>
  <si>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</si>
  <si>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</si>
  <si>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</si>
  <si>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</si>
  <si>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</si>
  <si>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</si>
  <si>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</si>
  <si>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</si>
  <si>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</si>
  <si>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</si>
  <si>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</si>
  <si>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</si>
  <si>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</si>
  <si>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</si>
  <si>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</si>
  <si>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</si>
  <si>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</si>
  <si>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</si>
  <si>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</si>
  <si>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</si>
  <si>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</si>
  <si>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</si>
  <si>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</si>
  <si>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</si>
  <si>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</si>
  <si>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</si>
  <si>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</si>
  <si>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</si>
  <si>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</si>
  <si>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</si>
  <si>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</si>
  <si>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</si>
  <si>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</si>
  <si>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</si>
  <si>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</si>
  <si>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</si>
  <si>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</si>
  <si>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</si>
  <si>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</si>
  <si>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</si>
  <si>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</si>
  <si>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</si>
  <si>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</si>
  <si>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</si>
  <si>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</si>
  <si>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</si>
  <si>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</si>
  <si>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</si>
  <si>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</si>
  <si>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</si>
  <si>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</si>
  <si>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</si>
  <si>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</si>
  <si>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</si>
  <si>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</si>
  <si>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</si>
  <si>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</si>
  <si>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</si>
  <si>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</si>
  <si>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</si>
  <si>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</si>
  <si>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</si>
  <si>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</si>
  <si>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</si>
  <si>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</si>
  <si>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</si>
  <si>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</si>
  <si>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</si>
  <si>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</si>
  <si>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</si>
  <si>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</si>
  <si>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</si>
  <si>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</si>
  <si>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</si>
  <si>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</si>
  <si>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</si>
  <si>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</si>
  <si>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</si>
  <si>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</si>
  <si>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</si>
  <si>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</si>
  <si>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</si>
  <si>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</si>
  <si>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</si>
  <si>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</si>
  <si>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</si>
  <si>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</si>
  <si>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</si>
  <si>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</si>
  <si>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</si>
  <si>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</si>
  <si>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</si>
  <si>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</si>
  <si>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</si>
  <si>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</si>
  <si>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</si>
  <si>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</si>
  <si>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</si>
  <si>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</si>
  <si>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</si>
  <si>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</si>
  <si>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</si>
  <si>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</si>
  <si>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</si>
  <si>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</si>
  <si>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</si>
  <si>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</si>
  <si>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</si>
  <si>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</si>
  <si>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</si>
  <si>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</si>
  <si>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</si>
  <si>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</si>
  <si>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</si>
  <si>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</si>
  <si>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</si>
  <si>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</si>
  <si>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</si>
  <si>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</si>
  <si>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</si>
  <si>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</si>
  <si>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</si>
  <si>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</si>
  <si>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</si>
  <si>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</si>
  <si>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</si>
  <si>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</si>
  <si>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</si>
  <si>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</si>
  <si>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</si>
  <si>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</si>
  <si>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</si>
  <si>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</si>
  <si>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</si>
  <si>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</si>
  <si>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</si>
  <si>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</si>
  <si>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</si>
  <si>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</si>
  <si>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</si>
  <si>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</si>
  <si>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</si>
  <si>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</si>
  <si>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</si>
  <si>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</si>
  <si>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</si>
  <si>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</si>
  <si>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</si>
  <si>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</si>
  <si>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</si>
  <si>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</si>
  <si>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</si>
  <si>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</si>
  <si>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</si>
  <si>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</si>
  <si>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</si>
  <si>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</si>
  <si>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</si>
  <si>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</si>
  <si>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</si>
  <si>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</si>
  <si>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</si>
  <si>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</si>
  <si>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</si>
  <si>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</si>
  <si>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</si>
  <si>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</si>
  <si>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</si>
  <si>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</si>
  <si>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</si>
  <si>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</si>
  <si>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</si>
  <si>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</si>
  <si>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</si>
  <si>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</si>
  <si>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</si>
  <si>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</si>
  <si>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</si>
  <si>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</si>
  <si>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</si>
  <si>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</si>
  <si>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</si>
  <si>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</si>
  <si>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</si>
  <si>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</si>
  <si>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</si>
  <si>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</si>
  <si>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</si>
  <si>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</si>
  <si>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</si>
  <si>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</si>
  <si>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</si>
  <si>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</si>
  <si>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</si>
  <si>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</si>
  <si>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</si>
  <si>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</si>
  <si>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</si>
  <si>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</si>
  <si>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</si>
  <si>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</si>
  <si>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</si>
  <si>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</si>
  <si>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</si>
  <si>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</si>
  <si>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</si>
  <si>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</si>
  <si>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</si>
  <si>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</si>
  <si>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</si>
  <si>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</si>
  <si>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</si>
  <si>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</si>
  <si>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</si>
  <si>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</si>
  <si>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</si>
  <si>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</si>
  <si>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</si>
  <si>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</si>
  <si>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</si>
  <si>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</si>
  <si>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</si>
  <si>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</si>
  <si>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</si>
  <si>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</si>
  <si>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</si>
  <si>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</si>
  <si>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</si>
  <si>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</si>
  <si>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</si>
  <si>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</si>
  <si>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</si>
  <si>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</si>
  <si>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</si>
  <si>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</si>
  <si>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</si>
  <si>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</si>
  <si>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</si>
  <si>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</si>
  <si>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</si>
  <si>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</si>
  <si>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</si>
  <si>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</si>
  <si>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</si>
  <si>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</si>
  <si>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</si>
  <si>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</si>
  <si>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</si>
  <si>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</si>
  <si>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</si>
  <si>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</si>
  <si>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</si>
  <si>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</si>
  <si>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</si>
  <si>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</si>
  <si>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</si>
  <si>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</si>
  <si>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</si>
  <si>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</si>
  <si>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</si>
  <si>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</si>
  <si>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</si>
  <si>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</si>
  <si>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</si>
  <si>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</si>
  <si>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</si>
  <si>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</si>
  <si>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</si>
  <si>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</si>
  <si>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</si>
  <si>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</si>
  <si>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</si>
  <si>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</si>
  <si>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</si>
  <si>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</si>
  <si>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</si>
  <si>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</si>
  <si>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</si>
  <si>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</si>
  <si>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</si>
  <si>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</si>
  <si>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</si>
  <si>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</si>
  <si>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</si>
  <si>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</si>
  <si>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</si>
  <si>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</si>
  <si>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</si>
  <si>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</si>
  <si>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</si>
  <si>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</si>
  <si>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</si>
  <si>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</si>
  <si>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</si>
  <si>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</si>
  <si>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</si>
  <si>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</si>
  <si>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</si>
  <si>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</si>
  <si>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</si>
  <si>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</si>
  <si>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</si>
  <si>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</si>
  <si>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</si>
  <si>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</si>
  <si>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</si>
  <si>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</si>
  <si>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</si>
  <si>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</si>
  <si>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</si>
  <si>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</si>
  <si>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</si>
  <si>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</si>
  <si>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</si>
  <si>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</si>
  <si>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</si>
  <si>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</si>
  <si>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</si>
  <si>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</si>
  <si>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</si>
  <si>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</si>
  <si>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</si>
  <si>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</si>
  <si>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</si>
  <si>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</si>
  <si>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</si>
  <si>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</si>
  <si>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</si>
  <si>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</si>
  <si>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</si>
  <si>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</si>
  <si>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</si>
  <si>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</si>
  <si>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</si>
  <si>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</si>
  <si>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</si>
  <si>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</si>
  <si>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</si>
  <si>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</si>
  <si>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</si>
  <si>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</si>
  <si>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</si>
  <si>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</si>
  <si>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</si>
  <si>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</si>
  <si>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</si>
  <si>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</si>
  <si>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</si>
  <si>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</si>
  <si>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</si>
  <si>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</si>
  <si>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</si>
  <si>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</si>
  <si>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</si>
  <si>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</si>
  <si>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</si>
  <si>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</si>
  <si>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</si>
  <si>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</si>
  <si>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</si>
  <si>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</si>
  <si>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</si>
  <si>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</si>
  <si>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</si>
  <si>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</si>
  <si>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</si>
  <si>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</si>
  <si>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</si>
  <si>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</si>
  <si>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</si>
  <si>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</si>
  <si>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</si>
  <si>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</si>
  <si>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</si>
  <si>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</si>
  <si>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</si>
  <si>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</si>
  <si>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</si>
  <si>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</si>
  <si>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</si>
  <si>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</si>
  <si>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</si>
  <si>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คุณสุพจน์ </t>
  </si>
  <si>
    <t>เจ้าของโครงการ</t>
  </si>
  <si>
    <t>https://maps.app.goo.gl/72wJGdPnpXoLCaM18</t>
  </si>
  <si>
    <t>RS20240913124</t>
  </si>
  <si>
    <t>32 ซอย รามคำแหง 55 หัวหมาก เขตบางกะปิ กรุงเทพมหานคร 10240</t>
  </si>
  <si>
    <t>091-095-4440</t>
  </si>
  <si>
    <t>มะห์มีน อพาร์ทเม้นท์ 1,2</t>
  </si>
  <si>
    <t>เป็นลูกค้าของ ซุบเปอร์เชง อยู่ ลูกค้าจ่ายราย 6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</si>
</sst>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409]d\-mmm\-yy;@"/>
  </numFmts>
  <fonts count="39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color rgb="FF000000"/>
      <name val="Segoe UI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Arial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Tahoma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87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88" fontId="25" fillId="4" borderId="13" xfId="0" applyNumberFormat="1" applyFont="1" applyFill="1" applyBorder="1" applyAlignment="1" applyProtection="1">
      <alignment horizontal="center"/>
      <protection locked="0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87" fontId="25" fillId="14" borderId="29" xfId="1" applyFont="1" applyFill="1" applyBorder="1" applyAlignment="1" applyProtection="1">
      <alignment horizontal="left" vertical="center"/>
    </xf>
    <xf numFmtId="187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87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38" fillId="2" borderId="28" xfId="0" applyFont="1" applyFill="1" applyBorder="1" applyAlignment="1" applyProtection="1">
      <alignment horizontal="center"/>
      <protection locked="0"/>
    </xf>
    <xf numFmtId="0" fontId="38" fillId="2" borderId="46" xfId="0" applyFont="1" applyFill="1" applyBorder="1" applyAlignment="1" applyProtection="1">
      <alignment horizont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247650</xdr:colOff>
      <xdr:row>29</xdr:row>
      <xdr:rowOff>37348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34A2A44-AFCE-4E2C-84BA-50D8F8B22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63600" cy="878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72wJGdPnpXoLCaM1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6875" defaultRowHeight="19.8" x14ac:dyDescent="0.5"/>
  <cols>
    <col min="1" max="1" width="9.296875" style="1"/>
    <col min="2" max="2" width="15.296875" style="1" customWidth="1"/>
    <col min="3" max="3" width="17.69921875" style="1" customWidth="1"/>
    <col min="4" max="4" width="26.3984375" style="1" customWidth="1"/>
    <col min="5" max="5" width="45.69921875" style="1" bestFit="1" customWidth="1"/>
    <col min="6" max="6" width="46.59765625" style="1" bestFit="1" customWidth="1"/>
    <col min="7" max="7" width="13.296875" style="1" customWidth="1"/>
    <col min="8" max="8" width="17.296875" style="1" customWidth="1"/>
    <col min="9" max="9" width="12.3984375" style="1" customWidth="1"/>
    <col min="10" max="10" width="12.8984375" style="1" bestFit="1" customWidth="1"/>
    <col min="11" max="16384" width="9.296875" style="1"/>
  </cols>
  <sheetData>
    <row r="2" spans="1:13" x14ac:dyDescent="0.5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 x14ac:dyDescent="0.5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 x14ac:dyDescent="0.5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 x14ac:dyDescent="0.5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 x14ac:dyDescent="0.5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 x14ac:dyDescent="0.5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 x14ac:dyDescent="0.5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 x14ac:dyDescent="0.5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 x14ac:dyDescent="0.5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 x14ac:dyDescent="0.5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 x14ac:dyDescent="0.5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 x14ac:dyDescent="0.5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 x14ac:dyDescent="0.5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 x14ac:dyDescent="0.5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 x14ac:dyDescent="0.5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 x14ac:dyDescent="0.5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 x14ac:dyDescent="0.5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 x14ac:dyDescent="0.5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 x14ac:dyDescent="0.5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 x14ac:dyDescent="0.5">
      <c r="A21" s="1">
        <v>1</v>
      </c>
      <c r="B21" s="6" t="s">
        <v>70</v>
      </c>
      <c r="E21" s="45" t="s">
        <v>59</v>
      </c>
      <c r="F21"/>
      <c r="M21" s="45"/>
    </row>
    <row r="22" spans="1:13" x14ac:dyDescent="0.5">
      <c r="A22" s="1">
        <v>1</v>
      </c>
      <c r="B22" s="6" t="s">
        <v>71</v>
      </c>
      <c r="E22" s="45" t="s">
        <v>438</v>
      </c>
      <c r="M22" s="45"/>
    </row>
    <row r="23" spans="1:13" x14ac:dyDescent="0.5">
      <c r="A23" s="1">
        <v>1</v>
      </c>
      <c r="B23" s="6" t="s">
        <v>72</v>
      </c>
      <c r="E23" s="45" t="s">
        <v>439</v>
      </c>
      <c r="M23" s="45"/>
    </row>
    <row r="24" spans="1:13" x14ac:dyDescent="0.5">
      <c r="A24" s="1">
        <v>1</v>
      </c>
      <c r="B24" s="6" t="s">
        <v>73</v>
      </c>
      <c r="E24" s="45" t="s">
        <v>518</v>
      </c>
      <c r="M24" s="45"/>
    </row>
    <row r="25" spans="1:13" x14ac:dyDescent="0.5">
      <c r="A25" s="1">
        <v>1</v>
      </c>
      <c r="B25" s="6" t="s">
        <v>74</v>
      </c>
      <c r="E25" s="46" t="s">
        <v>419</v>
      </c>
      <c r="M25" s="46"/>
    </row>
    <row r="26" spans="1:13" x14ac:dyDescent="0.5">
      <c r="A26" s="1">
        <v>1</v>
      </c>
      <c r="B26" s="6" t="s">
        <v>75</v>
      </c>
      <c r="E26" s="45" t="s">
        <v>440</v>
      </c>
      <c r="M26" s="45"/>
    </row>
    <row r="27" spans="1:13" x14ac:dyDescent="0.5">
      <c r="A27" s="1">
        <v>1</v>
      </c>
      <c r="B27" s="6" t="s">
        <v>76</v>
      </c>
      <c r="E27" s="45" t="s">
        <v>61</v>
      </c>
      <c r="M27" s="45"/>
    </row>
    <row r="28" spans="1:13" x14ac:dyDescent="0.5">
      <c r="A28" s="1">
        <v>1</v>
      </c>
      <c r="B28" s="6" t="s">
        <v>77</v>
      </c>
      <c r="E28" s="46" t="s">
        <v>418</v>
      </c>
      <c r="M28" s="46"/>
    </row>
    <row r="29" spans="1:13" x14ac:dyDescent="0.5">
      <c r="A29" s="1">
        <v>1</v>
      </c>
      <c r="B29" s="6" t="s">
        <v>78</v>
      </c>
      <c r="E29" s="45" t="s">
        <v>441</v>
      </c>
      <c r="M29" s="45"/>
    </row>
    <row r="30" spans="1:13" x14ac:dyDescent="0.5">
      <c r="A30" s="1">
        <v>1</v>
      </c>
      <c r="B30" s="6" t="s">
        <v>536</v>
      </c>
      <c r="E30" s="45" t="s">
        <v>64</v>
      </c>
      <c r="M30" s="45"/>
    </row>
    <row r="31" spans="1:13" x14ac:dyDescent="0.5">
      <c r="A31" s="1">
        <v>1</v>
      </c>
      <c r="B31" s="6" t="s">
        <v>80</v>
      </c>
      <c r="E31" s="45" t="s">
        <v>442</v>
      </c>
      <c r="M31" s="45"/>
    </row>
    <row r="32" spans="1:13" x14ac:dyDescent="0.5">
      <c r="A32" s="1">
        <v>1</v>
      </c>
      <c r="B32" s="6" t="s">
        <v>81</v>
      </c>
      <c r="E32" s="45" t="s">
        <v>67</v>
      </c>
      <c r="M32" s="45"/>
    </row>
    <row r="33" spans="2:13" x14ac:dyDescent="0.5">
      <c r="B33" s="6" t="s">
        <v>82</v>
      </c>
      <c r="E33" s="45" t="s">
        <v>10</v>
      </c>
      <c r="M33" s="45"/>
    </row>
    <row r="34" spans="2:13" x14ac:dyDescent="0.5">
      <c r="B34" s="6" t="s">
        <v>83</v>
      </c>
      <c r="E34" s="45" t="s">
        <v>448</v>
      </c>
      <c r="M34" s="45"/>
    </row>
    <row r="35" spans="2:13" x14ac:dyDescent="0.5">
      <c r="B35" s="6" t="s">
        <v>342</v>
      </c>
      <c r="E35" s="45" t="s">
        <v>532</v>
      </c>
    </row>
    <row r="36" spans="2:13" x14ac:dyDescent="0.5">
      <c r="B36" s="6" t="s">
        <v>335</v>
      </c>
      <c r="E36" s="45" t="s">
        <v>533</v>
      </c>
    </row>
    <row r="37" spans="2:13" x14ac:dyDescent="0.5">
      <c r="B37" s="6" t="s">
        <v>334</v>
      </c>
      <c r="E37" t="s">
        <v>470</v>
      </c>
    </row>
    <row r="38" spans="2:13" x14ac:dyDescent="0.5">
      <c r="B38" s="6" t="s">
        <v>231</v>
      </c>
      <c r="E38" t="s">
        <v>473</v>
      </c>
    </row>
    <row r="39" spans="2:13" x14ac:dyDescent="0.5">
      <c r="B39" s="6"/>
      <c r="E39" t="s">
        <v>474</v>
      </c>
    </row>
    <row r="40" spans="2:13" x14ac:dyDescent="0.5">
      <c r="B40" s="6" t="s">
        <v>84</v>
      </c>
      <c r="E40" t="s">
        <v>475</v>
      </c>
    </row>
    <row r="41" spans="2:13" x14ac:dyDescent="0.5">
      <c r="E41" t="s">
        <v>534</v>
      </c>
    </row>
    <row r="42" spans="2:13" x14ac:dyDescent="0.5">
      <c r="E42" t="s">
        <v>535</v>
      </c>
    </row>
    <row r="43" spans="2:13" x14ac:dyDescent="0.5">
      <c r="E43" t="s">
        <v>471</v>
      </c>
    </row>
    <row r="44" spans="2:13" x14ac:dyDescent="0.5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9921875" defaultRowHeight="13.8" x14ac:dyDescent="0.25"/>
  <cols>
    <col min="1" max="1" width="1.69921875" customWidth="1"/>
    <col min="2" max="2" width="18" customWidth="1"/>
    <col min="3" max="5" width="14.296875" customWidth="1"/>
    <col min="6" max="6" width="16.3984375" customWidth="1"/>
    <col min="7" max="7" width="25.69921875" customWidth="1"/>
    <col min="8" max="8" width="16.3984375" customWidth="1"/>
    <col min="9" max="9" width="3.3984375" customWidth="1"/>
    <col min="10" max="10" width="33.09765625" customWidth="1"/>
    <col min="11" max="11" width="21.09765625" customWidth="1"/>
    <col min="12" max="12" width="49" customWidth="1"/>
    <col min="13" max="13" width="25.59765625" customWidth="1"/>
    <col min="14" max="14" width="7.59765625" customWidth="1"/>
    <col min="15" max="15" width="27.3984375" customWidth="1"/>
    <col min="16" max="16" width="51.09765625" style="20" customWidth="1"/>
    <col min="17" max="17" width="20.296875" customWidth="1"/>
    <col min="18" max="18" width="28.69921875" bestFit="1" customWidth="1"/>
    <col min="19" max="19" width="31.8984375" bestFit="1" customWidth="1"/>
    <col min="20" max="20" width="20.296875" customWidth="1"/>
    <col min="21" max="21" width="15" bestFit="1" customWidth="1"/>
    <col min="23" max="23" width="23.296875" customWidth="1"/>
    <col min="24" max="24" width="9.8984375" customWidth="1"/>
    <col min="26" max="26" width="19.296875" style="13" customWidth="1"/>
    <col min="28" max="28" width="16.3984375" customWidth="1"/>
    <col min="29" max="29" width="13.09765625" style="9" customWidth="1"/>
    <col min="30" max="30" width="8.69921875" style="9"/>
    <col min="31" max="31" width="13.8984375" customWidth="1"/>
  </cols>
  <sheetData>
    <row r="2" spans="2:31" ht="27.6" x14ac:dyDescent="0.2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 x14ac:dyDescent="0.6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 x14ac:dyDescent="0.6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 x14ac:dyDescent="0.6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 x14ac:dyDescent="0.6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 x14ac:dyDescent="0.6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 x14ac:dyDescent="0.6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 x14ac:dyDescent="0.6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 x14ac:dyDescent="0.6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 x14ac:dyDescent="0.6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 x14ac:dyDescent="0.6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 x14ac:dyDescent="0.6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 x14ac:dyDescent="0.6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 x14ac:dyDescent="0.6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 x14ac:dyDescent="0.6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 x14ac:dyDescent="0.6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 x14ac:dyDescent="0.6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 x14ac:dyDescent="0.6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 x14ac:dyDescent="0.6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 x14ac:dyDescent="0.6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 x14ac:dyDescent="0.6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 x14ac:dyDescent="0.6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 x14ac:dyDescent="0.6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 x14ac:dyDescent="0.6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 x14ac:dyDescent="0.6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 x14ac:dyDescent="0.6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 x14ac:dyDescent="0.6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 x14ac:dyDescent="0.6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 x14ac:dyDescent="0.6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 x14ac:dyDescent="0.65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4.4" thickBot="1" x14ac:dyDescent="0.3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4.4" thickBot="1" x14ac:dyDescent="0.3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4.4" thickBot="1" x14ac:dyDescent="0.3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4.4" thickBot="1" x14ac:dyDescent="0.3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4.4" thickBot="1" x14ac:dyDescent="0.3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4.4" thickBot="1" x14ac:dyDescent="0.3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4.4" thickBot="1" x14ac:dyDescent="0.3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4.4" thickBot="1" x14ac:dyDescent="0.3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4.4" thickBot="1" x14ac:dyDescent="0.3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4.4" thickBot="1" x14ac:dyDescent="0.3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4.4" thickBot="1" x14ac:dyDescent="0.3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 x14ac:dyDescent="0.25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 x14ac:dyDescent="0.25">
      <c r="L44" t="s">
        <v>471</v>
      </c>
    </row>
    <row r="45" spans="2:28" x14ac:dyDescent="0.25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3.8" x14ac:dyDescent="0.25"/>
  <cols>
    <col min="1" max="1" width="26.09765625" bestFit="1" customWidth="1"/>
    <col min="3" max="3" width="27.8984375" bestFit="1" customWidth="1"/>
    <col min="4" max="4" width="35" customWidth="1"/>
    <col min="5" max="5" width="16.3984375" customWidth="1"/>
    <col min="6" max="6" width="29.69921875" customWidth="1"/>
    <col min="7" max="7" width="29.09765625" customWidth="1"/>
    <col min="8" max="8" width="16.296875" customWidth="1"/>
    <col min="9" max="9" width="15.296875" customWidth="1"/>
    <col min="10" max="10" width="8.8984375" hidden="1" customWidth="1"/>
    <col min="11" max="11" width="27.59765625" customWidth="1"/>
    <col min="12" max="12" width="3.69921875" bestFit="1" customWidth="1"/>
    <col min="14" max="14" width="18.69921875" bestFit="1" customWidth="1"/>
    <col min="16" max="16" width="6" customWidth="1"/>
    <col min="17" max="17" width="8.59765625" bestFit="1" customWidth="1"/>
    <col min="18" max="18" width="5.69921875" bestFit="1" customWidth="1"/>
    <col min="19" max="19" width="13.296875" bestFit="1" customWidth="1"/>
    <col min="23" max="23" width="13.296875" bestFit="1" customWidth="1"/>
    <col min="24" max="24" width="14.59765625" bestFit="1" customWidth="1"/>
    <col min="25" max="25" width="23.8984375" bestFit="1" customWidth="1"/>
    <col min="26" max="26" width="15.296875" bestFit="1" customWidth="1"/>
  </cols>
  <sheetData>
    <row r="1" spans="1:26" x14ac:dyDescent="0.25">
      <c r="D1" s="20"/>
      <c r="N1" s="13"/>
      <c r="Q1" s="9"/>
      <c r="R1" s="9"/>
    </row>
    <row r="2" spans="1:26" x14ac:dyDescent="0.25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 x14ac:dyDescent="0.6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 x14ac:dyDescent="0.6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 x14ac:dyDescent="0.6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 x14ac:dyDescent="0.6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 x14ac:dyDescent="0.6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 x14ac:dyDescent="0.6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 x14ac:dyDescent="0.6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 x14ac:dyDescent="0.6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 x14ac:dyDescent="0.6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 x14ac:dyDescent="0.6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 x14ac:dyDescent="0.6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 x14ac:dyDescent="0.6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 x14ac:dyDescent="0.6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 x14ac:dyDescent="0.6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 x14ac:dyDescent="0.6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 x14ac:dyDescent="0.6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 x14ac:dyDescent="0.6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 x14ac:dyDescent="0.6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 x14ac:dyDescent="0.6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 x14ac:dyDescent="0.6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 x14ac:dyDescent="0.6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 x14ac:dyDescent="0.6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 x14ac:dyDescent="0.6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 x14ac:dyDescent="0.6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" x14ac:dyDescent="0.2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" x14ac:dyDescent="0.2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" x14ac:dyDescent="0.2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" x14ac:dyDescent="0.2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 x14ac:dyDescent="0.25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 x14ac:dyDescent="0.25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 x14ac:dyDescent="0.25">
      <c r="D33" s="20"/>
      <c r="N33" s="13"/>
      <c r="P33">
        <v>31</v>
      </c>
      <c r="Q33" s="9"/>
      <c r="R33" s="9"/>
    </row>
    <row r="34" spans="4:18" x14ac:dyDescent="0.25">
      <c r="D34" s="20"/>
    </row>
    <row r="35" spans="4:18" x14ac:dyDescent="0.25">
      <c r="D35" s="20"/>
    </row>
    <row r="36" spans="4:18" x14ac:dyDescent="0.25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7" zoomScale="50" zoomScaleNormal="50" zoomScaleSheetLayoutView="85" workbookViewId="0">
      <selection activeCell="D11" sqref="D11:O11"/>
    </sheetView>
  </sheetViews>
  <sheetFormatPr defaultColWidth="9.296875" defaultRowHeight="13.8" x14ac:dyDescent="0.25"/>
  <cols>
    <col min="1" max="1" width="8.59765625" style="29" customWidth="1"/>
    <col min="2" max="2" width="17" style="29" customWidth="1"/>
    <col min="3" max="3" width="35" style="29" customWidth="1"/>
    <col min="4" max="4" width="5.8984375" style="29" customWidth="1"/>
    <col min="5" max="5" width="28" style="29" customWidth="1"/>
    <col min="6" max="6" width="22.3984375" style="29" customWidth="1"/>
    <col min="7" max="7" width="7.3984375" style="29" customWidth="1"/>
    <col min="8" max="8" width="30.59765625" style="20" customWidth="1"/>
    <col min="9" max="9" width="21.69921875" style="20" customWidth="1"/>
    <col min="10" max="10" width="8.296875" style="20" customWidth="1"/>
    <col min="11" max="11" width="23.8984375" style="20" customWidth="1"/>
    <col min="12" max="12" width="23.296875" style="20" customWidth="1"/>
    <col min="13" max="13" width="17.09765625" style="20" customWidth="1"/>
    <col min="14" max="14" width="17" style="20" customWidth="1"/>
    <col min="15" max="15" width="25.296875" style="20" customWidth="1"/>
    <col min="16" max="16" width="5.09765625" style="9" customWidth="1"/>
    <col min="17" max="18" width="5.3984375" style="9" customWidth="1"/>
    <col min="19" max="19" width="5.296875" style="9" customWidth="1"/>
    <col min="20" max="23" width="5.3984375" style="9" customWidth="1"/>
    <col min="24" max="24" width="5" style="9" customWidth="1"/>
    <col min="25" max="27" width="8.69921875" style="9" customWidth="1"/>
    <col min="28" max="16384" width="9.296875" style="9"/>
  </cols>
  <sheetData>
    <row r="1" spans="1:15" s="30" customFormat="1" ht="32.4" customHeight="1" x14ac:dyDescent="0.25">
      <c r="A1" s="194"/>
      <c r="B1" s="195"/>
      <c r="C1" s="195"/>
      <c r="D1" s="195"/>
      <c r="E1" s="195"/>
      <c r="F1" s="193" t="s">
        <v>259</v>
      </c>
      <c r="G1" s="193"/>
      <c r="H1" s="193"/>
      <c r="I1" s="193"/>
      <c r="J1" s="193"/>
      <c r="K1" s="195"/>
      <c r="L1" s="195"/>
      <c r="M1" s="195"/>
      <c r="N1" s="195"/>
      <c r="O1" s="196"/>
    </row>
    <row r="2" spans="1:15" ht="30" x14ac:dyDescent="0.85">
      <c r="A2" s="171" t="s">
        <v>121</v>
      </c>
      <c r="B2" s="131"/>
      <c r="C2" s="134" t="s">
        <v>5</v>
      </c>
      <c r="D2" s="134"/>
      <c r="E2" s="134"/>
      <c r="F2" s="131" t="s">
        <v>146</v>
      </c>
      <c r="G2" s="131"/>
      <c r="H2" s="134" t="s">
        <v>18</v>
      </c>
      <c r="I2" s="134"/>
      <c r="J2" s="134"/>
      <c r="K2" s="134"/>
      <c r="L2" s="134"/>
      <c r="M2" s="131" t="s">
        <v>249</v>
      </c>
      <c r="N2" s="131"/>
      <c r="O2" s="61" t="s">
        <v>556</v>
      </c>
    </row>
    <row r="3" spans="1:15" ht="30" x14ac:dyDescent="0.85">
      <c r="A3" s="171" t="s">
        <v>256</v>
      </c>
      <c r="B3" s="131"/>
      <c r="C3" s="134" t="s">
        <v>133</v>
      </c>
      <c r="D3" s="134"/>
      <c r="E3" s="134"/>
      <c r="F3" s="131" t="s">
        <v>9</v>
      </c>
      <c r="G3" s="131"/>
      <c r="H3" s="132" t="str">
        <f>VLOOKUP(C3,'Ref.3'!C3:D32,2,0)</f>
        <v>Business to Business Sales Manager</v>
      </c>
      <c r="I3" s="132"/>
      <c r="J3" s="132"/>
      <c r="K3" s="62" t="s">
        <v>248</v>
      </c>
      <c r="L3" s="63" t="str">
        <f>VLOOKUP(C3,'Ref.3'!C3:E32,3,0)</f>
        <v>065-930-1212</v>
      </c>
      <c r="M3" s="131" t="s">
        <v>0</v>
      </c>
      <c r="N3" s="131"/>
      <c r="O3" s="123">
        <v>45548</v>
      </c>
    </row>
    <row r="4" spans="1:15" ht="30" x14ac:dyDescent="0.85">
      <c r="A4" s="171" t="s">
        <v>250</v>
      </c>
      <c r="B4" s="131"/>
      <c r="C4" s="134" t="s">
        <v>12</v>
      </c>
      <c r="D4" s="134"/>
      <c r="E4" s="134"/>
      <c r="F4" s="131" t="s">
        <v>252</v>
      </c>
      <c r="G4" s="131"/>
      <c r="H4" s="132" t="str">
        <f>VLOOKUP(C5,'Ref2'!B4:G31,6,0)</f>
        <v>นายประดิษฐ์ กุลทอง</v>
      </c>
      <c r="I4" s="132"/>
      <c r="J4" s="132"/>
      <c r="K4" s="62" t="s">
        <v>248</v>
      </c>
      <c r="L4" s="63" t="str">
        <f>VLOOKUP(C5,'Ref2'!B4:H31,7,0)</f>
        <v>089-125-1561</v>
      </c>
      <c r="M4" s="132" t="s">
        <v>420</v>
      </c>
      <c r="N4" s="132"/>
      <c r="O4" s="133"/>
    </row>
    <row r="5" spans="1:15" ht="30" x14ac:dyDescent="0.85">
      <c r="A5" s="64"/>
      <c r="B5" s="62" t="s">
        <v>117</v>
      </c>
      <c r="C5" s="134" t="s">
        <v>190</v>
      </c>
      <c r="D5" s="134"/>
      <c r="E5" s="134"/>
      <c r="F5" s="131" t="s">
        <v>119</v>
      </c>
      <c r="G5" s="131"/>
      <c r="H5" s="132" t="str">
        <f>VLOOKUP(C5,'Ref2'!B4:C31,2,0)</f>
        <v>RM</v>
      </c>
      <c r="I5" s="132"/>
      <c r="J5" s="132"/>
      <c r="K5" s="62" t="s">
        <v>257</v>
      </c>
      <c r="L5" s="63" t="str">
        <f>VLOOKUP(C5,'Ref2'!B4:F31,5,0)</f>
        <v>BD</v>
      </c>
      <c r="M5" s="134" t="s">
        <v>143</v>
      </c>
      <c r="N5" s="134"/>
      <c r="O5" s="135"/>
    </row>
    <row r="6" spans="1:15" ht="28.8" x14ac:dyDescent="0.75">
      <c r="A6" s="171" t="s">
        <v>123</v>
      </c>
      <c r="B6" s="131"/>
      <c r="C6" s="132" t="str">
        <f>$C$5</f>
        <v>รามคำแหง</v>
      </c>
      <c r="D6" s="132"/>
      <c r="E6" s="132"/>
      <c r="F6" s="131" t="s">
        <v>253</v>
      </c>
      <c r="G6" s="131"/>
      <c r="H6" s="132" t="str">
        <f>VLOOKUP(C5,'Ref2'!B4:C31,2,0)</f>
        <v>RM</v>
      </c>
      <c r="I6" s="132"/>
      <c r="J6" s="132"/>
      <c r="K6" s="62" t="s">
        <v>258</v>
      </c>
      <c r="L6" s="63" t="str">
        <f>VLOOKUP(C5,'Ref2'!B4:D31,3,0)</f>
        <v>D</v>
      </c>
      <c r="M6" s="136" t="str">
        <f>VLOOKUP(M5,'Ref2'!O20:P24,2,0)</f>
        <v>Sales Co-ordinator manager</v>
      </c>
      <c r="N6" s="136"/>
      <c r="O6" s="137"/>
    </row>
    <row r="7" spans="1:15" ht="34.200000000000003" thickBot="1" x14ac:dyDescent="1">
      <c r="A7" s="173" t="s">
        <v>255</v>
      </c>
      <c r="B7" s="174"/>
      <c r="C7" s="177" t="s">
        <v>552</v>
      </c>
      <c r="D7" s="177"/>
      <c r="E7" s="177"/>
      <c r="F7" s="174" t="s">
        <v>147</v>
      </c>
      <c r="G7" s="174"/>
      <c r="H7" s="144" t="s">
        <v>148</v>
      </c>
      <c r="I7" s="144"/>
      <c r="J7" s="144"/>
      <c r="K7" s="65" t="s">
        <v>283</v>
      </c>
      <c r="L7" s="211"/>
      <c r="M7" s="211"/>
      <c r="N7" s="211"/>
      <c r="O7" s="212"/>
    </row>
    <row r="8" spans="1:15" ht="15.75" customHeight="1" thickBot="1" x14ac:dyDescent="0.85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 x14ac:dyDescent="0.3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 x14ac:dyDescent="0.3">
      <c r="A10" s="69" t="s">
        <v>2</v>
      </c>
      <c r="B10" s="178" t="s">
        <v>3</v>
      </c>
      <c r="C10" s="178"/>
      <c r="D10" s="204" t="s">
        <v>4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6"/>
    </row>
    <row r="11" spans="1:15" ht="26.25" customHeight="1" x14ac:dyDescent="0.75">
      <c r="A11" s="70">
        <v>1</v>
      </c>
      <c r="B11" s="191" t="s">
        <v>8</v>
      </c>
      <c r="C11" s="192"/>
      <c r="D11" s="208" t="s">
        <v>559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10"/>
    </row>
    <row r="12" spans="1:15" ht="33.75" customHeight="1" x14ac:dyDescent="0.75">
      <c r="A12" s="71">
        <v>2</v>
      </c>
      <c r="B12" s="175" t="s">
        <v>251</v>
      </c>
      <c r="C12" s="176"/>
      <c r="D12" s="207" t="s">
        <v>557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1:15" ht="31.5" customHeight="1" x14ac:dyDescent="0.75">
      <c r="A13" s="71">
        <v>3</v>
      </c>
      <c r="B13" s="175" t="s">
        <v>94</v>
      </c>
      <c r="C13" s="176"/>
      <c r="D13" s="188" t="s">
        <v>555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/>
    </row>
    <row r="14" spans="1:15" ht="33" customHeight="1" x14ac:dyDescent="0.75">
      <c r="A14" s="71">
        <v>4</v>
      </c>
      <c r="B14" s="175" t="s">
        <v>405</v>
      </c>
      <c r="C14" s="176"/>
      <c r="D14" s="181" t="s">
        <v>553</v>
      </c>
      <c r="E14" s="128"/>
      <c r="F14" s="128"/>
      <c r="G14" s="128"/>
      <c r="H14" s="72" t="s">
        <v>403</v>
      </c>
      <c r="I14" s="130" t="s">
        <v>558</v>
      </c>
      <c r="J14" s="128"/>
      <c r="K14" s="72" t="s">
        <v>404</v>
      </c>
      <c r="L14" s="73" t="s">
        <v>554</v>
      </c>
      <c r="M14" s="72" t="s">
        <v>407</v>
      </c>
      <c r="N14" s="128"/>
      <c r="O14" s="129"/>
    </row>
    <row r="15" spans="1:15" ht="28.8" x14ac:dyDescent="0.75">
      <c r="A15" s="71">
        <v>5</v>
      </c>
      <c r="B15" s="175" t="s">
        <v>406</v>
      </c>
      <c r="C15" s="176"/>
      <c r="D15" s="124"/>
      <c r="E15" s="125"/>
      <c r="F15" s="125"/>
      <c r="G15" s="125"/>
      <c r="H15" s="72" t="s">
        <v>403</v>
      </c>
      <c r="I15" s="130"/>
      <c r="J15" s="128"/>
      <c r="K15" s="72" t="s">
        <v>404</v>
      </c>
      <c r="L15" s="73"/>
      <c r="M15" s="72" t="s">
        <v>407</v>
      </c>
      <c r="N15" s="128"/>
      <c r="O15" s="129"/>
    </row>
    <row r="16" spans="1:15" ht="28.8" x14ac:dyDescent="0.75">
      <c r="A16" s="71">
        <v>6</v>
      </c>
      <c r="B16" s="172" t="s">
        <v>114</v>
      </c>
      <c r="C16" s="172"/>
      <c r="D16" s="145" t="s">
        <v>401</v>
      </c>
      <c r="E16" s="146"/>
      <c r="F16" s="146"/>
      <c r="G16" s="146"/>
      <c r="H16" s="74" t="s">
        <v>409</v>
      </c>
      <c r="I16" s="147"/>
      <c r="J16" s="139"/>
      <c r="K16" s="74" t="s">
        <v>517</v>
      </c>
      <c r="L16" s="75"/>
      <c r="M16" s="74" t="s">
        <v>410</v>
      </c>
      <c r="N16" s="126"/>
      <c r="O16" s="127"/>
    </row>
    <row r="17" spans="1:18" ht="28.8" x14ac:dyDescent="0.75">
      <c r="A17" s="71">
        <v>7</v>
      </c>
      <c r="B17" s="172" t="s">
        <v>408</v>
      </c>
      <c r="C17" s="172"/>
      <c r="D17" s="179">
        <v>1</v>
      </c>
      <c r="E17" s="180"/>
      <c r="F17" s="76" t="s">
        <v>510</v>
      </c>
      <c r="G17" s="76"/>
      <c r="H17" s="78">
        <v>5</v>
      </c>
      <c r="I17" s="76" t="s">
        <v>511</v>
      </c>
      <c r="J17" s="77"/>
      <c r="K17" s="78"/>
      <c r="L17" s="76" t="s">
        <v>512</v>
      </c>
      <c r="M17" s="76"/>
      <c r="N17" s="79">
        <v>32</v>
      </c>
      <c r="O17" s="80" t="s">
        <v>254</v>
      </c>
      <c r="P17" s="31"/>
    </row>
    <row r="18" spans="1:18" ht="28.8" x14ac:dyDescent="0.75">
      <c r="A18" s="71">
        <v>8</v>
      </c>
      <c r="B18" s="172" t="s">
        <v>340</v>
      </c>
      <c r="C18" s="172"/>
      <c r="D18" s="138">
        <v>2</v>
      </c>
      <c r="E18" s="139"/>
      <c r="F18" s="76" t="s">
        <v>510</v>
      </c>
      <c r="G18" s="76"/>
      <c r="H18" s="79">
        <v>5</v>
      </c>
      <c r="I18" s="76" t="s">
        <v>511</v>
      </c>
      <c r="J18" s="76"/>
      <c r="K18" s="79"/>
      <c r="L18" s="76" t="s">
        <v>512</v>
      </c>
      <c r="M18" s="76"/>
      <c r="N18" s="78">
        <v>35</v>
      </c>
      <c r="O18" s="80" t="s">
        <v>254</v>
      </c>
      <c r="P18" s="31"/>
    </row>
    <row r="19" spans="1:18" ht="28.8" x14ac:dyDescent="0.75">
      <c r="A19" s="71">
        <v>9</v>
      </c>
      <c r="B19" s="172" t="s">
        <v>11</v>
      </c>
      <c r="C19" s="172"/>
      <c r="D19" s="202"/>
      <c r="E19" s="203"/>
      <c r="F19" s="150"/>
      <c r="G19" s="150"/>
      <c r="H19" s="150"/>
      <c r="I19" s="186" t="s">
        <v>513</v>
      </c>
      <c r="J19" s="187"/>
      <c r="K19" s="81"/>
      <c r="L19" s="197"/>
      <c r="M19" s="197"/>
      <c r="N19" s="197"/>
      <c r="O19" s="82" t="s">
        <v>514</v>
      </c>
    </row>
    <row r="20" spans="1:18" ht="29.4" thickBot="1" x14ac:dyDescent="0.8">
      <c r="A20" s="83">
        <v>10</v>
      </c>
      <c r="B20" s="184" t="s">
        <v>509</v>
      </c>
      <c r="C20" s="184"/>
      <c r="D20" s="141" t="s">
        <v>545</v>
      </c>
      <c r="E20" s="142"/>
      <c r="F20" s="140"/>
      <c r="G20" s="140"/>
      <c r="H20" s="84" t="s">
        <v>284</v>
      </c>
      <c r="I20" s="143"/>
      <c r="J20" s="143"/>
      <c r="K20" s="85" t="s">
        <v>285</v>
      </c>
      <c r="L20" s="185"/>
      <c r="M20" s="185"/>
      <c r="N20" s="84" t="s">
        <v>286</v>
      </c>
      <c r="O20" s="86"/>
      <c r="R20" s="32"/>
    </row>
    <row r="21" spans="1:18" ht="28.8" x14ac:dyDescent="0.75">
      <c r="A21" s="154">
        <v>11</v>
      </c>
      <c r="B21" s="182" t="s">
        <v>369</v>
      </c>
      <c r="C21" s="182"/>
      <c r="D21" s="157" t="s">
        <v>363</v>
      </c>
      <c r="E21" s="157"/>
      <c r="F21" s="152"/>
      <c r="G21" s="152"/>
      <c r="H21" s="87" t="s">
        <v>373</v>
      </c>
      <c r="I21" s="152"/>
      <c r="J21" s="152"/>
      <c r="K21" s="87" t="s">
        <v>364</v>
      </c>
      <c r="L21" s="152"/>
      <c r="M21" s="152"/>
      <c r="N21" s="87" t="s">
        <v>366</v>
      </c>
      <c r="O21" s="88"/>
    </row>
    <row r="22" spans="1:18" ht="28.8" x14ac:dyDescent="0.75">
      <c r="A22" s="155"/>
      <c r="B22" s="183"/>
      <c r="C22" s="183"/>
      <c r="D22" s="157" t="s">
        <v>390</v>
      </c>
      <c r="E22" s="157"/>
      <c r="F22" s="150"/>
      <c r="G22" s="150"/>
      <c r="H22" s="89" t="s">
        <v>391</v>
      </c>
      <c r="I22" s="156"/>
      <c r="J22" s="156"/>
      <c r="K22" s="90"/>
      <c r="L22" s="90"/>
      <c r="M22" s="90"/>
      <c r="N22" s="90"/>
      <c r="O22" s="91"/>
    </row>
    <row r="23" spans="1:18" ht="28.8" x14ac:dyDescent="0.75">
      <c r="A23" s="92">
        <v>12</v>
      </c>
      <c r="B23" s="160" t="s">
        <v>367</v>
      </c>
      <c r="C23" s="160"/>
      <c r="D23" s="89">
        <v>1</v>
      </c>
      <c r="E23" s="152"/>
      <c r="F23" s="152"/>
      <c r="G23" s="89">
        <v>2</v>
      </c>
      <c r="H23" s="152"/>
      <c r="I23" s="152"/>
      <c r="J23" s="89">
        <v>3</v>
      </c>
      <c r="K23" s="152"/>
      <c r="L23" s="152"/>
      <c r="M23" s="93">
        <v>4</v>
      </c>
      <c r="N23" s="152"/>
      <c r="O23" s="153"/>
    </row>
    <row r="24" spans="1:18" ht="28.8" x14ac:dyDescent="0.75">
      <c r="A24" s="92">
        <v>13</v>
      </c>
      <c r="B24" s="94" t="s">
        <v>365</v>
      </c>
      <c r="C24" s="94"/>
      <c r="D24" s="89">
        <v>1</v>
      </c>
      <c r="E24" s="152"/>
      <c r="F24" s="152"/>
      <c r="G24" s="89">
        <v>2</v>
      </c>
      <c r="H24" s="152"/>
      <c r="I24" s="152"/>
      <c r="J24" s="89">
        <v>3</v>
      </c>
      <c r="K24" s="152"/>
      <c r="L24" s="152"/>
      <c r="M24" s="93">
        <v>4</v>
      </c>
      <c r="N24" s="152"/>
      <c r="O24" s="153"/>
    </row>
    <row r="25" spans="1:18" ht="28.8" x14ac:dyDescent="0.75">
      <c r="A25" s="92">
        <v>14</v>
      </c>
      <c r="B25" s="94" t="s">
        <v>368</v>
      </c>
      <c r="C25" s="94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8.8" x14ac:dyDescent="0.75">
      <c r="A26" s="92">
        <v>15</v>
      </c>
      <c r="B26" s="160" t="s">
        <v>372</v>
      </c>
      <c r="C26" s="160"/>
      <c r="D26" s="148" t="s">
        <v>370</v>
      </c>
      <c r="E26" s="149"/>
      <c r="F26" s="150"/>
      <c r="G26" s="150"/>
      <c r="H26" s="150"/>
      <c r="I26" s="150"/>
      <c r="J26" s="149" t="s">
        <v>371</v>
      </c>
      <c r="K26" s="149"/>
      <c r="L26" s="150"/>
      <c r="M26" s="150"/>
      <c r="N26" s="150"/>
      <c r="O26" s="151"/>
    </row>
    <row r="27" spans="1:18" ht="28.8" x14ac:dyDescent="0.75">
      <c r="A27" s="92">
        <v>16</v>
      </c>
      <c r="B27" s="160" t="s">
        <v>99</v>
      </c>
      <c r="C27" s="16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</row>
    <row r="28" spans="1:18" ht="33.6" x14ac:dyDescent="0.95">
      <c r="A28" s="158">
        <v>17</v>
      </c>
      <c r="B28" s="161" t="s">
        <v>96</v>
      </c>
      <c r="C28" s="162"/>
      <c r="D28" s="95" t="s">
        <v>310</v>
      </c>
      <c r="E28" s="167" t="s">
        <v>560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3.6" x14ac:dyDescent="0.95">
      <c r="A29" s="158"/>
      <c r="B29" s="163"/>
      <c r="C29" s="164"/>
      <c r="D29" s="95" t="s">
        <v>311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" x14ac:dyDescent="0.85">
      <c r="A30" s="158"/>
      <c r="B30" s="163"/>
      <c r="C30" s="164"/>
      <c r="D30" s="95" t="s">
        <v>312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70"/>
    </row>
    <row r="31" spans="1:18" ht="30" x14ac:dyDescent="0.85">
      <c r="A31" s="158"/>
      <c r="B31" s="163"/>
      <c r="C31" s="164"/>
      <c r="D31" s="95" t="s">
        <v>313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70"/>
    </row>
    <row r="32" spans="1:18" ht="30.6" thickBot="1" x14ac:dyDescent="0.9">
      <c r="A32" s="159"/>
      <c r="B32" s="165"/>
      <c r="C32" s="166"/>
      <c r="D32" s="96" t="s">
        <v>543</v>
      </c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</row>
    <row r="33" spans="1:15" ht="17.25" customHeight="1" x14ac:dyDescent="0.25"/>
    <row r="34" spans="1:15" s="102" customFormat="1" ht="22.5" customHeight="1" x14ac:dyDescent="0.25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 x14ac:dyDescent="0.25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" x14ac:dyDescent="0.2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04C3A92-ECF6-4B94-AD54-DC19A78419F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D11" sqref="D11"/>
    </sheetView>
  </sheetViews>
  <sheetFormatPr defaultColWidth="9.296875" defaultRowHeight="19.8" x14ac:dyDescent="0.5"/>
  <cols>
    <col min="1" max="1" width="9.296875" style="2"/>
    <col min="2" max="2" width="19.3984375" style="2" customWidth="1"/>
    <col min="3" max="3" width="32.3984375" style="1" customWidth="1"/>
    <col min="4" max="4" width="21.296875" style="2" customWidth="1"/>
    <col min="5" max="5" width="27.3984375" style="2" customWidth="1"/>
    <col min="6" max="16384" width="9.296875" style="2"/>
  </cols>
  <sheetData>
    <row r="1" spans="1:7" ht="21.75" customHeight="1" x14ac:dyDescent="0.5">
      <c r="B1" s="4"/>
    </row>
    <row r="2" spans="1:7" s="3" customFormat="1" ht="23.4" x14ac:dyDescent="0.6">
      <c r="C2" s="1"/>
    </row>
    <row r="3" spans="1:7" s="5" customFormat="1" ht="23.4" x14ac:dyDescent="0.6">
      <c r="C3" s="1"/>
    </row>
    <row r="4" spans="1:7" s="5" customFormat="1" ht="23.4" x14ac:dyDescent="0.6">
      <c r="C4" s="1"/>
    </row>
    <row r="5" spans="1:7" s="5" customFormat="1" ht="23.4" x14ac:dyDescent="0.6">
      <c r="C5" s="1"/>
    </row>
    <row r="6" spans="1:7" s="5" customFormat="1" ht="23.4" x14ac:dyDescent="0.6">
      <c r="C6" s="1"/>
    </row>
    <row r="7" spans="1:7" ht="23.4" x14ac:dyDescent="0.6">
      <c r="A7" s="5"/>
      <c r="B7" s="5"/>
    </row>
    <row r="8" spans="1:7" ht="23.4" x14ac:dyDescent="0.6">
      <c r="A8" s="5"/>
      <c r="B8" s="5"/>
      <c r="G8"/>
    </row>
    <row r="9" spans="1:7" ht="23.4" x14ac:dyDescent="0.6">
      <c r="A9" s="5"/>
      <c r="B9" s="5"/>
    </row>
    <row r="10" spans="1:7" ht="23.4" x14ac:dyDescent="0.6">
      <c r="A10" s="5"/>
      <c r="B10" s="5"/>
    </row>
    <row r="11" spans="1:7" ht="23.4" x14ac:dyDescent="0.6">
      <c r="A11" s="5"/>
      <c r="B11" s="5"/>
    </row>
    <row r="12" spans="1:7" ht="23.4" x14ac:dyDescent="0.6">
      <c r="A12" s="5"/>
      <c r="B12" s="5"/>
    </row>
    <row r="13" spans="1:7" ht="23.4" x14ac:dyDescent="0.6">
      <c r="A13" s="5"/>
      <c r="B13" s="5"/>
    </row>
    <row r="14" spans="1:7" ht="23.4" x14ac:dyDescent="0.6">
      <c r="A14" s="5"/>
      <c r="B14" s="5"/>
    </row>
    <row r="15" spans="1:7" ht="23.4" x14ac:dyDescent="0.6">
      <c r="A15" s="5"/>
      <c r="B15" s="5"/>
    </row>
    <row r="16" spans="1:7" ht="23.4" x14ac:dyDescent="0.6">
      <c r="A16" s="5"/>
    </row>
    <row r="17" spans="1:2" ht="23.4" x14ac:dyDescent="0.6">
      <c r="A17" s="5"/>
      <c r="B17" s="5"/>
    </row>
    <row r="18" spans="1:2" ht="23.4" x14ac:dyDescent="0.6">
      <c r="A18" s="5"/>
    </row>
    <row r="19" spans="1:2" ht="23.4" x14ac:dyDescent="0.6">
      <c r="A19" s="5"/>
    </row>
    <row r="20" spans="1:2" ht="23.4" x14ac:dyDescent="0.6">
      <c r="A20" s="5"/>
    </row>
    <row r="21" spans="1:2" ht="23.4" x14ac:dyDescent="0.6">
      <c r="A21" s="5"/>
    </row>
    <row r="22" spans="1:2" ht="23.4" x14ac:dyDescent="0.6">
      <c r="A22" s="5"/>
    </row>
    <row r="23" spans="1:2" ht="23.4" x14ac:dyDescent="0.6">
      <c r="A23" s="5"/>
    </row>
    <row r="24" spans="1:2" ht="23.4" x14ac:dyDescent="0.6">
      <c r="A24" s="5"/>
    </row>
    <row r="25" spans="1:2" ht="23.4" x14ac:dyDescent="0.6">
      <c r="A25" s="5"/>
    </row>
    <row r="26" spans="1:2" ht="23.4" x14ac:dyDescent="0.6">
      <c r="A26" s="5"/>
    </row>
    <row r="27" spans="1:2" ht="23.4" x14ac:dyDescent="0.6">
      <c r="A27" s="5"/>
    </row>
    <row r="28" spans="1:2" ht="23.4" x14ac:dyDescent="0.6">
      <c r="A28" s="5"/>
    </row>
    <row r="34" spans="2:2" ht="34.799999999999997" x14ac:dyDescent="0.9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Thinkpad</cp:lastModifiedBy>
  <cp:revision/>
  <cp:lastPrinted>2023-02-01T08:08:35Z</cp:lastPrinted>
  <dcterms:created xsi:type="dcterms:W3CDTF">2021-08-27T09:25:32Z</dcterms:created>
  <dcterms:modified xsi:type="dcterms:W3CDTF">2024-09-13T08:37:51Z</dcterms:modified>
  <cp:category/>
  <cp:contentStatus/>
</cp:coreProperties>
</file>