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09-ก.ย.67\ธีรา อพาร์ทเม้นท์\"/>
    </mc:Choice>
  </mc:AlternateContent>
  <xr:revisionPtr revIDLastSave="0" documentId="8_{EB76A8C4-CEE9-4CFD-A20D-AEC21B4E9EFC}" xr6:coauthVersionLast="45" xr6:coauthVersionMax="45" xr10:uidLastSave="{00000000-0000-0000-0000-000000000000}"/>
  <bookViews>
    <workbookView xWindow="-108" yWindow="-108" windowWidth="23256" windowHeight="12456" activeTab="1" xr2:uid="{E0E2FC06-4923-4DFF-B227-074E61407EC9}"/>
  </bookViews>
  <sheets>
    <sheet name="Ref.1" sheetId="3" r:id="rId1"/>
    <sheet name="รายละเอียดการแจ้งออกบิล" sheetId="4" r:id="rId2"/>
  </sheets>
  <externalReferences>
    <externalReference r:id="rId3"/>
  </externalReferences>
  <definedNames>
    <definedName name="_xlnm.Print_Area" localSheetId="1">รายละเอียดการแจ้งออกบิล!$B$1:$E$33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C5" i="4"/>
  <c r="AC13" i="3" l="1"/>
</calcChain>
</file>

<file path=xl/sharedStrings.xml><?xml version="1.0" encoding="utf-8"?>
<sst xmlns="http://schemas.openxmlformats.org/spreadsheetml/2006/main" count="617" uniqueCount="422">
  <si>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</si>
  <si>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</si>
  <si>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</si>
  <si>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</si>
  <si>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</si>
  <si>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</si>
  <si>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</si>
  <si>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</si>
  <si>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</si>
  <si>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</si>
  <si>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</si>
  <si>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</si>
  <si>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</si>
  <si>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</si>
  <si>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</si>
  <si>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</si>
  <si>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</si>
  <si>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</si>
  <si>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</si>
  <si>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</si>
  <si>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</si>
  <si>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</si>
  <si>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ผู้แจ้ง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</si>
  <si>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</si>
  <si>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</si>
  <si>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</si>
  <si>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</si>
  <si>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</si>
  <si>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</si>
  <si>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</si>
  <si>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</si>
  <si>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</si>
  <si>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</si>
  <si>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</si>
  <si>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</si>
  <si>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</si>
  <si>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</si>
  <si>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</si>
  <si>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</si>
  <si>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</si>
  <si>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</si>
  <si>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</si>
  <si>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</si>
  <si>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</si>
  <si>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</si>
  <si>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</si>
  <si>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</si>
  <si>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</si>
  <si>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</si>
  <si>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</si>
  <si>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นายธีระชัย  สุระโยธิน</t>
  </si>
  <si>
    <t>Theerachai  Surayothin</t>
  </si>
  <si>
    <t>Sales Director</t>
  </si>
  <si>
    <t>094-635-9166</t>
  </si>
  <si>
    <t>theerachai_s@cabletv.co.th</t>
  </si>
  <si>
    <t>ohme3s@gmail.com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</si>
  <si>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</si>
  <si>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</si>
  <si>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</si>
  <si>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</si>
  <si>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</si>
  <si>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</si>
  <si>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</si>
  <si>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</si>
  <si>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</si>
  <si>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</si>
  <si>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</si>
  <si>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</si>
  <si>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</si>
  <si>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</si>
  <si>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</si>
  <si>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</si>
  <si>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 xml:space="preserve">Chantraporn Supapwanich </t>
  </si>
  <si>
    <t xml:space="preserve">Hospitality Sales Manager 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</si>
  <si>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</si>
  <si>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</si>
  <si>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</si>
  <si>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</si>
  <si>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</si>
  <si>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</si>
  <si>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</si>
  <si>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</si>
  <si>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</si>
  <si>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</si>
  <si>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</si>
  <si>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</si>
  <si>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</si>
  <si>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 xml:space="preserve">Jintana  Ouywan </t>
  </si>
  <si>
    <t>Senior Hospitality Sales Executive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</si>
  <si>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</si>
  <si>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</si>
  <si>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</si>
  <si>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</si>
  <si>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</si>
  <si>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</si>
  <si>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</si>
  <si>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</si>
  <si>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</si>
  <si>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</si>
  <si>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</si>
  <si>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</si>
  <si>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</si>
  <si>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</si>
  <si>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</si>
  <si>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 xml:space="preserve">Patcharapan Pungpa </t>
  </si>
  <si>
    <t>Sales Executive</t>
  </si>
  <si>
    <t>061-141-6222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</si>
  <si>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</si>
  <si>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</si>
  <si>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</si>
  <si>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</si>
  <si>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</si>
  <si>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</si>
  <si>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</si>
  <si>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</si>
  <si>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</si>
  <si>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</si>
  <si>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</si>
  <si>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</si>
  <si>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</si>
  <si>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Niyont Youtalay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</si>
  <si>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</si>
  <si>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</si>
  <si>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</si>
  <si>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</si>
  <si>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</si>
  <si>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</si>
  <si>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</si>
  <si>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</si>
  <si>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</si>
  <si>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</si>
  <si>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darawan  aranya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</si>
  <si>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</si>
  <si>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</si>
  <si>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</si>
  <si>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</si>
  <si>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</si>
  <si>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</si>
  <si>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</si>
  <si>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</si>
  <si>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</si>
  <si>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</si>
  <si>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</si>
  <si>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</si>
  <si>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</si>
  <si>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   juiyootong</t>
  </si>
  <si>
    <t xml:space="preserve">Resident Sales Maneger </t>
  </si>
  <si>
    <t>081-633-3923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</si>
  <si>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</si>
  <si>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</si>
  <si>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</si>
  <si>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</si>
  <si>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</si>
  <si>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</si>
  <si>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</si>
  <si>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</si>
  <si>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</si>
  <si>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</si>
  <si>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tawat meesaeng</t>
  </si>
  <si>
    <t>Senior Resident Sales Executive</t>
  </si>
  <si>
    <t>094-719-9977</t>
  </si>
  <si>
    <t>tawat_m@cabletv.co.th</t>
  </si>
  <si>
    <t>tawat10051@gmail.com</t>
  </si>
  <si>
    <t>tawat_m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</si>
  <si>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</si>
  <si>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</si>
  <si>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</si>
  <si>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</si>
  <si>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</si>
  <si>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</si>
  <si>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</si>
  <si>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</si>
  <si>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</si>
  <si>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Daeng  Moonsongkhaew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</si>
  <si>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</si>
  <si>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</si>
  <si>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</si>
  <si>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</si>
  <si>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</si>
  <si>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</si>
  <si>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</si>
  <si>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 Muenlubkung</t>
  </si>
  <si>
    <t>062-516-7825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</si>
  <si>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</si>
  <si>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</si>
  <si>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</si>
  <si>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</si>
  <si>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</si>
  <si>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</si>
  <si>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</si>
  <si>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</si>
  <si>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</si>
  <si>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</si>
  <si>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</si>
  <si>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</si>
  <si>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</si>
  <si>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</si>
  <si>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</si>
  <si>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</si>
  <si>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Thunthiga Tataing</t>
  </si>
  <si>
    <t>080-107-7021</t>
  </si>
  <si>
    <t>thunthiga_t@cabletv.co.th</t>
  </si>
  <si>
    <t>thunthige.@gmai.com</t>
  </si>
  <si>
    <t>fongbeer7091</t>
  </si>
  <si>
    <t>PR</t>
  </si>
  <si>
    <t>Internet ( Hotspot wifi )</t>
  </si>
  <si>
    <t>นายสุเทพ  ดำขำ</t>
  </si>
  <si>
    <t>Suthep Damkham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</si>
  <si>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</si>
  <si>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</si>
  <si>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</si>
  <si>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</si>
  <si>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</si>
  <si>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</si>
  <si>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</si>
  <si>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</si>
  <si>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naruemon  tasaeng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</si>
  <si>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</si>
  <si>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</si>
  <si>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</si>
  <si>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</si>
  <si>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</si>
  <si>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</si>
  <si>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</si>
  <si>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</si>
  <si>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</si>
  <si>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</si>
  <si>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</si>
  <si>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</si>
  <si>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>pichsinee apinun</t>
  </si>
  <si>
    <t xml:space="preserve">ที่ปรึกษา  </t>
  </si>
  <si>
    <t xml:space="preserve"> 085-142-6851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</si>
  <si>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</si>
  <si>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</si>
  <si>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</si>
  <si>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</si>
  <si>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</si>
  <si>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</si>
  <si>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นายณรงฤทธิ์  ผูกสมัคร</t>
  </si>
  <si>
    <t>narongrit  puksamuk</t>
  </si>
  <si>
    <t xml:space="preserve">095-894-4944 </t>
  </si>
  <si>
    <t>narongrit_p@cabletv.co.th</t>
  </si>
  <si>
    <t>bridec7@gmail.com</t>
  </si>
  <si>
    <t>ลาดกระบัง</t>
  </si>
  <si>
    <t>LB</t>
  </si>
  <si>
    <t>H</t>
  </si>
  <si>
    <t>Internet Lease Line Event</t>
  </si>
  <si>
    <t>นายคนึง  กองแก้ว</t>
  </si>
  <si>
    <t>khanung  kongkaew</t>
  </si>
  <si>
    <t xml:space="preserve">Sales Engineer Manager  </t>
  </si>
  <si>
    <t>098-453-5156</t>
  </si>
  <si>
    <t>kanung_k@cabletv.co.th</t>
  </si>
  <si>
    <t>khanung.k@gmail.com</t>
  </si>
  <si>
    <t>0984535156</t>
  </si>
  <si>
    <t>กิ่งแก้ว</t>
  </si>
  <si>
    <t>KK</t>
  </si>
  <si>
    <t>Jirapron Sonyam</t>
  </si>
  <si>
    <t xml:space="preserve">Assitance  Sales Coordinator </t>
  </si>
  <si>
    <t>090-664-1758</t>
  </si>
  <si>
    <t>jirapron_s@cabletv.co.th</t>
  </si>
  <si>
    <t>ning201493@gmail.com</t>
  </si>
  <si>
    <t>0906641758</t>
  </si>
  <si>
    <t>เมืองทอง</t>
  </si>
  <si>
    <t>MT</t>
  </si>
  <si>
    <t>I</t>
  </si>
  <si>
    <t>นายวิเชียร นุชพงษ์</t>
  </si>
  <si>
    <t>083-600-9399</t>
  </si>
  <si>
    <t xml:space="preserve">suchanun  Pungpa </t>
  </si>
  <si>
    <t xml:space="preserve">Sales Coordinator  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</si>
  <si>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</si>
  <si>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</si>
  <si>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</si>
  <si>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</si>
  <si>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</si>
  <si>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</si>
  <si>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daranee   ananthawan</t>
  </si>
  <si>
    <t>081-642-6694</t>
  </si>
  <si>
    <t>daranee_a@cabletv.co.th</t>
  </si>
  <si>
    <t>mp.ananthawan@gmail.com</t>
  </si>
  <si>
    <t>maapang</t>
  </si>
  <si>
    <t>NG</t>
  </si>
  <si>
    <t>ruttika Jarasluk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</si>
  <si>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</si>
  <si>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</si>
  <si>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</si>
  <si>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</si>
  <si>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</si>
  <si>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</si>
  <si>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</si>
  <si>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</si>
  <si>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</si>
  <si>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</si>
  <si>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</si>
  <si>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</si>
  <si>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</si>
  <si>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</si>
  <si>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</si>
  <si>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</si>
  <si>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</si>
  <si>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</si>
  <si>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</si>
  <si>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</si>
  <si>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</si>
  <si>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</si>
  <si>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</si>
  <si>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</si>
  <si>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</si>
  <si>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</si>
  <si>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</si>
  <si>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</si>
  <si>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</si>
  <si>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</si>
  <si>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</si>
  <si>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</si>
  <si>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</si>
  <si>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</si>
  <si>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</si>
  <si>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</si>
  <si>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</si>
  <si>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</si>
  <si>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</si>
  <si>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</si>
  <si>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</si>
  <si>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</si>
  <si>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</si>
  <si>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</si>
  <si>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</si>
  <si>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</si>
  <si>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ข้อมูลในการวางบิล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</si>
  <si>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</si>
  <si>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</si>
  <si>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</si>
  <si>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</si>
  <si>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</si>
  <si>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</si>
  <si>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</si>
  <si>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</si>
  <si>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</si>
  <si>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</si>
  <si>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</si>
  <si>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</si>
  <si>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</si>
  <si>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</si>
  <si>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</si>
  <si>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</si>
  <si>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</si>
  <si>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</si>
  <si>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</si>
  <si>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</si>
  <si>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</si>
  <si>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</si>
  <si>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</si>
  <si>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</si>
  <si>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</si>
  <si>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</si>
  <si>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</si>
  <si>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</si>
  <si>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</si>
  <si>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</si>
  <si>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</si>
  <si>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</si>
  <si>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</si>
  <si>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</si>
  <si>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</si>
  <si>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</si>
  <si>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</si>
  <si>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</si>
  <si>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</si>
  <si>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</si>
  <si>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</si>
  <si>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</si>
  <si>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</si>
  <si>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</si>
  <si>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</si>
  <si>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</si>
  <si>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</si>
  <si>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</si>
  <si>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</si>
  <si>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</si>
  <si>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</si>
  <si>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</si>
  <si>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</si>
  <si>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</si>
  <si>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</si>
  <si>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</si>
  <si>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</si>
  <si>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</si>
  <si>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</si>
  <si>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</si>
  <si>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</si>
  <si>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</si>
  <si>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</si>
  <si>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</si>
  <si>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</si>
  <si>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</si>
  <si>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งามวงศ์วาน (เมืองทอง)</t>
  </si>
  <si>
    <t>นายรุ่งอรุณ อินบุญรอด</t>
  </si>
  <si>
    <t>นายรุ่งอรุณ อินบุญรอด+P13:U13</t>
  </si>
  <si>
    <t>นายณรงศ์ศักย์ เหล่ารัตนเวช</t>
  </si>
  <si>
    <t>นางศศินาถ จุ้ยอยู่ทอง</t>
  </si>
  <si>
    <t>20,000 บาท (ไม่รวมVat) ถ้าไม่มีไม่ต้องกรอก</t>
  </si>
  <si>
    <t>10,000 บาท (ไม่รวมVAt) ถ้าไม่มีไม่ต้องกรอก</t>
  </si>
  <si>
    <t>น.ส.ธัญลักษณ์ หมื่นหลุบกุง</t>
  </si>
  <si>
    <t>น.ส.จันทราภรณ์    สุภาพวนิช</t>
  </si>
  <si>
    <t>น.ส.จินตนา  อ้อยหวาน</t>
  </si>
  <si>
    <t>น.ส.พัชรพรรณ   พึ่งพา</t>
  </si>
  <si>
    <t>น.ส.ดาราวรรณ อรัญญะ</t>
  </si>
  <si>
    <t>น.ส.ทัณฑิกา  ทาเที่ยง</t>
  </si>
  <si>
    <t>น.ส.กัญญาวีร์  สนแย้ม</t>
  </si>
  <si>
    <t>น.ส.สุชานัน  พึ่งพา</t>
  </si>
  <si>
    <t>น.ส.ดารณี   อนันทวัน</t>
  </si>
  <si>
    <t>น.ส.รัฎฎิการ์   จรัสลักษณ์</t>
  </si>
  <si>
    <t>น.ส.อภิษฎา ยสราวาส</t>
  </si>
  <si>
    <t>รายเดือน/รายปี</t>
  </si>
  <si>
    <t>มกราคม 2567</t>
  </si>
  <si>
    <t>บริษัท ABC Apartment จำกัด (สำนักงานใหญ่)</t>
  </si>
  <si>
    <t>Line ID (ระบุ)</t>
  </si>
  <si>
    <t>ธีรา อพาร์ทเม้นท์</t>
  </si>
  <si>
    <t>010 353 103189 8</t>
  </si>
  <si>
    <t>ห้างหุ้นส่วนจำกัด ธีราอพาร์ทเม้นท์</t>
  </si>
  <si>
    <t>21/61 ซอยแพร่งเกษตร 2 ถนนงามวงศ์วาน แขวงลาดยาว เขตจตุจักร กรุงเทพมหานคร 10900</t>
  </si>
  <si>
    <t>14/9/2024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</si>
</sst>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u/>
      <sz val="11"/>
      <color theme="10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Tahoma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b/>
      <u/>
      <sz val="12"/>
      <name val="Tahoma"/>
      <family val="2"/>
    </font>
    <font>
      <sz val="13"/>
      <color theme="1"/>
      <name val="Tahoma"/>
      <family val="2"/>
    </font>
    <font>
      <b/>
      <u/>
      <sz val="20"/>
      <color theme="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33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4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5" xfId="1" applyNumberFormat="1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Protection="1">
      <protection locked="0"/>
    </xf>
    <xf numFmtId="0" fontId="0" fillId="0" borderId="15" xfId="0" applyBorder="1"/>
    <xf numFmtId="0" fontId="7" fillId="0" borderId="15" xfId="0" applyFont="1" applyBorder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0" borderId="15" xfId="2" applyBorder="1" applyProtection="1"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5" fillId="0" borderId="15" xfId="2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5" fillId="0" borderId="17" xfId="2" applyBorder="1" applyProtection="1">
      <protection locked="0"/>
    </xf>
    <xf numFmtId="0" fontId="5" fillId="0" borderId="17" xfId="2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0" fillId="0" borderId="16" xfId="0" applyBorder="1"/>
    <xf numFmtId="0" fontId="7" fillId="0" borderId="0" xfId="0" applyFont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17" xfId="0" applyBorder="1"/>
    <xf numFmtId="0" fontId="8" fillId="0" borderId="0" xfId="0" applyFont="1" applyProtection="1">
      <protection locked="0"/>
    </xf>
    <xf numFmtId="0" fontId="9" fillId="0" borderId="15" xfId="0" applyFont="1" applyBorder="1" applyProtection="1">
      <protection locked="0"/>
    </xf>
    <xf numFmtId="0" fontId="10" fillId="0" borderId="15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0" borderId="25" xfId="0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0" borderId="15" xfId="0" quotePrefix="1" applyBorder="1" applyAlignment="1">
      <alignment horizontal="center"/>
    </xf>
    <xf numFmtId="0" fontId="14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11" fillId="10" borderId="26" xfId="0" applyFont="1" applyFill="1" applyBorder="1" applyAlignment="1">
      <alignment horizontal="center"/>
    </xf>
    <xf numFmtId="0" fontId="4" fillId="10" borderId="28" xfId="0" applyFont="1" applyFill="1" applyBorder="1"/>
    <xf numFmtId="14" fontId="14" fillId="0" borderId="0" xfId="0" applyNumberFormat="1" applyFont="1" applyAlignment="1">
      <alignment horizontal="center"/>
    </xf>
    <xf numFmtId="0" fontId="18" fillId="10" borderId="8" xfId="0" applyFont="1" applyFill="1" applyBorder="1" applyAlignment="1">
      <alignment horizontal="center" vertical="center"/>
    </xf>
    <xf numFmtId="0" fontId="18" fillId="8" borderId="27" xfId="0" applyFont="1" applyFill="1" applyBorder="1" applyAlignment="1">
      <alignment horizontal="center"/>
    </xf>
    <xf numFmtId="0" fontId="11" fillId="10" borderId="19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0" fillId="4" borderId="15" xfId="0" applyFill="1" applyBorder="1" applyAlignment="1" applyProtection="1">
      <alignment horizontal="left"/>
      <protection locked="0"/>
    </xf>
    <xf numFmtId="0" fontId="17" fillId="9" borderId="33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33" xfId="0" applyFont="1" applyFill="1" applyBorder="1" applyAlignment="1">
      <alignment wrapText="1"/>
    </xf>
    <xf numFmtId="0" fontId="17" fillId="9" borderId="34" xfId="0" applyFont="1" applyFill="1" applyBorder="1" applyAlignment="1">
      <alignment wrapText="1"/>
    </xf>
    <xf numFmtId="0" fontId="17" fillId="9" borderId="35" xfId="0" applyFont="1" applyFill="1" applyBorder="1" applyAlignment="1">
      <alignment wrapText="1"/>
    </xf>
    <xf numFmtId="0" fontId="17" fillId="9" borderId="36" xfId="0" applyFont="1" applyFill="1" applyBorder="1" applyAlignment="1">
      <alignment wrapText="1"/>
    </xf>
    <xf numFmtId="0" fontId="17" fillId="9" borderId="37" xfId="0" applyFont="1" applyFill="1" applyBorder="1" applyAlignment="1">
      <alignment wrapText="1"/>
    </xf>
    <xf numFmtId="0" fontId="17" fillId="9" borderId="35" xfId="0" applyFont="1" applyFill="1" applyBorder="1"/>
    <xf numFmtId="0" fontId="17" fillId="9" borderId="37" xfId="0" applyFont="1" applyFill="1" applyBorder="1"/>
    <xf numFmtId="0" fontId="18" fillId="8" borderId="19" xfId="0" applyFont="1" applyFill="1" applyBorder="1" applyAlignment="1">
      <alignment horizontal="center" vertical="center"/>
    </xf>
    <xf numFmtId="0" fontId="19" fillId="11" borderId="35" xfId="0" applyFont="1" applyFill="1" applyBorder="1" applyAlignment="1">
      <alignment horizontal="center" vertical="center"/>
    </xf>
    <xf numFmtId="0" fontId="11" fillId="0" borderId="8" xfId="0" applyFont="1" applyBorder="1"/>
    <xf numFmtId="0" fontId="11" fillId="0" borderId="19" xfId="0" applyFont="1" applyBorder="1" applyAlignment="1">
      <alignment horizontal="center"/>
    </xf>
    <xf numFmtId="187" fontId="11" fillId="12" borderId="8" xfId="1" applyFont="1" applyFill="1" applyBorder="1" applyAlignment="1">
      <alignment horizontal="right"/>
    </xf>
    <xf numFmtId="49" fontId="4" fillId="0" borderId="8" xfId="0" quotePrefix="1" applyNumberFormat="1" applyFont="1" applyBorder="1" applyAlignment="1">
      <alignment horizontal="left" vertical="center"/>
    </xf>
    <xf numFmtId="0" fontId="11" fillId="10" borderId="19" xfId="0" applyFont="1" applyFill="1" applyBorder="1" applyAlignment="1">
      <alignment horizontal="center"/>
    </xf>
    <xf numFmtId="0" fontId="14" fillId="10" borderId="33" xfId="0" applyFont="1" applyFill="1" applyBorder="1"/>
    <xf numFmtId="0" fontId="14" fillId="10" borderId="35" xfId="0" applyFont="1" applyFill="1" applyBorder="1"/>
    <xf numFmtId="0" fontId="14" fillId="13" borderId="35" xfId="0" applyFont="1" applyFill="1" applyBorder="1"/>
    <xf numFmtId="0" fontId="4" fillId="13" borderId="35" xfId="0" applyFont="1" applyFill="1" applyBorder="1"/>
    <xf numFmtId="0" fontId="14" fillId="13" borderId="33" xfId="0" applyFont="1" applyFill="1" applyBorder="1"/>
    <xf numFmtId="0" fontId="4" fillId="13" borderId="5" xfId="0" applyFont="1" applyFill="1" applyBorder="1" applyAlignment="1">
      <alignment horizontal="left" vertical="center"/>
    </xf>
    <xf numFmtId="0" fontId="4" fillId="13" borderId="24" xfId="0" applyFont="1" applyFill="1" applyBorder="1" applyAlignment="1">
      <alignment horizontal="left" vertical="center"/>
    </xf>
    <xf numFmtId="0" fontId="11" fillId="13" borderId="24" xfId="0" applyFont="1" applyFill="1" applyBorder="1"/>
    <xf numFmtId="0" fontId="11" fillId="13" borderId="9" xfId="0" applyFont="1" applyFill="1" applyBorder="1"/>
    <xf numFmtId="0" fontId="23" fillId="13" borderId="33" xfId="0" applyFont="1" applyFill="1" applyBorder="1"/>
    <xf numFmtId="0" fontId="4" fillId="13" borderId="34" xfId="0" applyFont="1" applyFill="1" applyBorder="1" applyAlignment="1">
      <alignment wrapText="1"/>
    </xf>
    <xf numFmtId="0" fontId="4" fillId="13" borderId="33" xfId="0" applyFont="1" applyFill="1" applyBorder="1"/>
    <xf numFmtId="0" fontId="4" fillId="13" borderId="35" xfId="0" quotePrefix="1" applyFont="1" applyFill="1" applyBorder="1"/>
    <xf numFmtId="0" fontId="4" fillId="13" borderId="35" xfId="0" applyFont="1" applyFill="1" applyBorder="1" applyAlignment="1">
      <alignment wrapText="1"/>
    </xf>
    <xf numFmtId="14" fontId="14" fillId="13" borderId="36" xfId="0" applyNumberFormat="1" applyFont="1" applyFill="1" applyBorder="1" applyAlignment="1">
      <alignment horizontal="left"/>
    </xf>
    <xf numFmtId="0" fontId="14" fillId="13" borderId="33" xfId="0" applyFont="1" applyFill="1" applyBorder="1" applyAlignment="1">
      <alignment vertical="center" wrapText="1"/>
    </xf>
    <xf numFmtId="0" fontId="14" fillId="13" borderId="35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14" fontId="14" fillId="13" borderId="34" xfId="0" applyNumberFormat="1" applyFont="1" applyFill="1" applyBorder="1" applyAlignment="1">
      <alignment horizontal="left"/>
    </xf>
    <xf numFmtId="14" fontId="14" fillId="13" borderId="37" xfId="0" applyNumberFormat="1" applyFont="1" applyFill="1" applyBorder="1" applyAlignment="1">
      <alignment horizontal="left"/>
    </xf>
    <xf numFmtId="0" fontId="17" fillId="9" borderId="34" xfId="0" applyFont="1" applyFill="1" applyBorder="1"/>
    <xf numFmtId="0" fontId="11" fillId="0" borderId="39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14" fontId="4" fillId="0" borderId="7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1" fillId="10" borderId="34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11" fillId="10" borderId="32" xfId="0" applyFont="1" applyFill="1" applyBorder="1" applyAlignment="1">
      <alignment horizontal="left"/>
    </xf>
    <xf numFmtId="0" fontId="4" fillId="10" borderId="29" xfId="0" applyFont="1" applyFill="1" applyBorder="1" applyAlignment="1">
      <alignment horizontal="left"/>
    </xf>
    <xf numFmtId="14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0" fillId="7" borderId="13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/>
    </xf>
    <xf numFmtId="0" fontId="11" fillId="10" borderId="27" xfId="0" applyFont="1" applyFill="1" applyBorder="1" applyAlignment="1">
      <alignment horizontal="center"/>
    </xf>
    <xf numFmtId="0" fontId="11" fillId="10" borderId="23" xfId="0" applyFont="1" applyFill="1" applyBorder="1" applyAlignment="1">
      <alignment horizontal="center"/>
    </xf>
    <xf numFmtId="0" fontId="11" fillId="10" borderId="19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 vertical="center"/>
    </xf>
    <xf numFmtId="0" fontId="20" fillId="7" borderId="38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4" fillId="7" borderId="3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  <xf numFmtId="0" fontId="18" fillId="10" borderId="20" xfId="0" applyFont="1" applyFill="1" applyBorder="1" applyAlignment="1" applyProtection="1">
      <alignment vertical="center"/>
      <protection locked="0"/>
    </xf>
    <xf numFmtId="0" fontId="18" fillId="10" borderId="12" xfId="0" applyFont="1" applyFill="1" applyBorder="1" applyAlignment="1" applyProtection="1">
      <alignment vertical="center"/>
      <protection locked="0"/>
    </xf>
    <xf numFmtId="0" fontId="11" fillId="10" borderId="29" xfId="0" applyFont="1" applyFill="1" applyBorder="1" applyAlignment="1" applyProtection="1">
      <alignment horizontal="left" vertical="center"/>
      <protection locked="0"/>
    </xf>
    <xf numFmtId="0" fontId="11" fillId="10" borderId="8" xfId="0" applyFont="1" applyFill="1" applyBorder="1" applyAlignment="1" applyProtection="1">
      <alignment horizontal="left" vertical="center"/>
      <protection locked="0"/>
    </xf>
    <xf numFmtId="0" fontId="11" fillId="10" borderId="30" xfId="0" applyFont="1" applyFill="1" applyBorder="1" applyAlignment="1">
      <alignment horizontal="left"/>
    </xf>
    <xf numFmtId="0" fontId="11" fillId="10" borderId="11" xfId="0" applyFont="1" applyFill="1" applyBorder="1" applyAlignment="1">
      <alignment horizontal="left"/>
    </xf>
    <xf numFmtId="0" fontId="4" fillId="0" borderId="31" xfId="0" quotePrefix="1" applyFont="1" applyBorder="1" applyAlignment="1">
      <alignment horizontal="left" vertical="center" wrapText="1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3300"/>
      <color rgb="FF3333CC"/>
      <color rgb="FFFDA9A9"/>
      <color rgb="FFD7C5F1"/>
      <color rgb="FFFF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wat_m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nimit_j@cabletv.co.t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workbookViewId="0">
      <selection activeCell="C12" sqref="C12"/>
    </sheetView>
  </sheetViews>
  <sheetFormatPr defaultRowHeight="13.8" x14ac:dyDescent="0.25"/>
  <cols>
    <col min="2" max="2" width="32.296875" bestFit="1" customWidth="1"/>
    <col min="3" max="3" width="18" style="4" customWidth="1"/>
    <col min="4" max="6" width="14.19921875" style="4" customWidth="1"/>
    <col min="7" max="7" width="16.3984375" style="4" customWidth="1"/>
    <col min="8" max="8" width="25.19921875" style="4" customWidth="1"/>
    <col min="9" max="9" width="25.796875" style="4" hidden="1" customWidth="1"/>
    <col min="10" max="10" width="2.69921875" style="4" hidden="1" customWidth="1"/>
    <col min="11" max="11" width="2.296875" style="4" customWidth="1"/>
    <col min="12" max="12" width="35.796875" style="4" customWidth="1"/>
    <col min="13" max="13" width="27.796875" style="4" customWidth="1"/>
    <col min="14" max="14" width="2.8984375" style="4" customWidth="1"/>
    <col min="15" max="15" width="27.296875" style="4" customWidth="1"/>
    <col min="16" max="16" width="27" style="24" customWidth="1"/>
    <col min="17" max="17" width="31.19921875" style="4" customWidth="1"/>
    <col min="18" max="18" width="19.69921875" style="4" customWidth="1"/>
    <col min="19" max="19" width="30" style="4" customWidth="1"/>
    <col min="20" max="20" width="30.3984375" style="4" customWidth="1"/>
    <col min="21" max="21" width="18.69921875" style="4" customWidth="1"/>
    <col min="22" max="22" width="3.09765625" style="4" customWidth="1"/>
    <col min="23" max="23" width="23.19921875" style="4" customWidth="1"/>
    <col min="24" max="24" width="9.8984375" style="4" customWidth="1"/>
    <col min="25" max="27" width="19.19921875" style="37" customWidth="1"/>
    <col min="28" max="28" width="20.796875" style="4" customWidth="1"/>
    <col min="29" max="29" width="23.796875" style="4" customWidth="1"/>
    <col min="30" max="30" width="36.19921875" customWidth="1"/>
    <col min="31" max="31" width="37.09765625" customWidth="1"/>
    <col min="32" max="32" width="15.19921875" customWidth="1"/>
    <col min="33" max="33" width="16.59765625" customWidth="1"/>
  </cols>
  <sheetData>
    <row r="2" spans="2:33" ht="27.6" x14ac:dyDescent="0.25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O2" s="6" t="s">
        <v>32</v>
      </c>
      <c r="P2" s="6"/>
      <c r="Q2" s="7"/>
      <c r="R2" s="6" t="s">
        <v>33</v>
      </c>
      <c r="S2" s="6" t="s">
        <v>34</v>
      </c>
      <c r="T2" s="6" t="s">
        <v>35</v>
      </c>
      <c r="U2" s="6" t="s">
        <v>36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47" t="s">
        <v>352</v>
      </c>
      <c r="AG2" s="47" t="s">
        <v>372</v>
      </c>
    </row>
    <row r="3" spans="2:33" ht="15" x14ac:dyDescent="0.25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12" t="s">
        <v>50</v>
      </c>
      <c r="P3" s="12" t="s">
        <v>51</v>
      </c>
      <c r="Q3" s="13" t="s">
        <v>52</v>
      </c>
      <c r="R3" s="14" t="s">
        <v>53</v>
      </c>
      <c r="S3" s="15" t="s">
        <v>54</v>
      </c>
      <c r="T3" s="16" t="s">
        <v>55</v>
      </c>
      <c r="U3" s="16" t="s">
        <v>53</v>
      </c>
      <c r="W3" s="17" t="s">
        <v>39</v>
      </c>
      <c r="X3" s="18" t="s">
        <v>56</v>
      </c>
      <c r="Y3" s="17" t="s">
        <v>57</v>
      </c>
      <c r="Z3" s="17" t="s">
        <v>58</v>
      </c>
      <c r="AA3" s="17" t="s">
        <v>59</v>
      </c>
      <c r="AB3" s="17" t="s">
        <v>17</v>
      </c>
      <c r="AC3" s="6" t="s">
        <v>41</v>
      </c>
      <c r="AD3" s="19" t="s">
        <v>60</v>
      </c>
      <c r="AE3" s="48" t="s">
        <v>61</v>
      </c>
      <c r="AF3" s="53" t="s">
        <v>370</v>
      </c>
      <c r="AG3" s="21" t="s">
        <v>373</v>
      </c>
    </row>
    <row r="4" spans="2:33" ht="15" x14ac:dyDescent="0.25">
      <c r="B4" s="21" t="s">
        <v>6</v>
      </c>
      <c r="C4" s="22" t="s">
        <v>62</v>
      </c>
      <c r="D4" s="18" t="s">
        <v>63</v>
      </c>
      <c r="E4" s="18" t="s">
        <v>64</v>
      </c>
      <c r="F4" s="18" t="s">
        <v>65</v>
      </c>
      <c r="G4" s="18" t="s">
        <v>66</v>
      </c>
      <c r="H4" s="13" t="s">
        <v>67</v>
      </c>
      <c r="I4" s="17" t="s">
        <v>68</v>
      </c>
      <c r="J4" s="13" t="s">
        <v>69</v>
      </c>
      <c r="K4" s="3"/>
      <c r="L4" s="23" t="s">
        <v>70</v>
      </c>
      <c r="M4" s="11" t="s">
        <v>71</v>
      </c>
      <c r="O4" s="13" t="s">
        <v>403</v>
      </c>
      <c r="P4" s="13" t="s">
        <v>72</v>
      </c>
      <c r="Q4" s="13" t="s">
        <v>73</v>
      </c>
      <c r="R4" s="18" t="s">
        <v>74</v>
      </c>
      <c r="S4" s="17" t="s">
        <v>75</v>
      </c>
      <c r="T4" s="13" t="s">
        <v>76</v>
      </c>
      <c r="U4" s="13" t="s">
        <v>74</v>
      </c>
      <c r="W4" s="17" t="s">
        <v>38</v>
      </c>
      <c r="X4" s="18" t="s">
        <v>77</v>
      </c>
      <c r="Y4" s="17" t="s">
        <v>78</v>
      </c>
      <c r="Z4" s="17" t="s">
        <v>59</v>
      </c>
      <c r="AA4" s="17" t="s">
        <v>79</v>
      </c>
      <c r="AB4" s="17" t="s">
        <v>80</v>
      </c>
      <c r="AC4" s="6" t="s">
        <v>42</v>
      </c>
      <c r="AD4" s="19" t="s">
        <v>81</v>
      </c>
      <c r="AE4" s="48" t="s">
        <v>82</v>
      </c>
      <c r="AF4" s="54" t="s">
        <v>353</v>
      </c>
      <c r="AG4" s="17" t="s">
        <v>374</v>
      </c>
    </row>
    <row r="5" spans="2:33" ht="15" x14ac:dyDescent="0.25">
      <c r="B5" s="21" t="s">
        <v>83</v>
      </c>
      <c r="C5" s="22" t="s">
        <v>9</v>
      </c>
      <c r="D5" s="18" t="s">
        <v>84</v>
      </c>
      <c r="E5" s="18" t="s">
        <v>64</v>
      </c>
      <c r="F5" s="18" t="s">
        <v>65</v>
      </c>
      <c r="G5" s="18" t="s">
        <v>66</v>
      </c>
      <c r="H5" s="13" t="s">
        <v>85</v>
      </c>
      <c r="I5" s="17" t="s">
        <v>68</v>
      </c>
      <c r="J5" s="13" t="s">
        <v>69</v>
      </c>
      <c r="K5" s="3"/>
      <c r="L5" s="23" t="s">
        <v>86</v>
      </c>
      <c r="M5" s="11" t="s">
        <v>23</v>
      </c>
      <c r="O5" s="13" t="s">
        <v>404</v>
      </c>
      <c r="P5" s="13" t="s">
        <v>87</v>
      </c>
      <c r="Q5" s="13" t="s">
        <v>88</v>
      </c>
      <c r="R5" s="14" t="s">
        <v>89</v>
      </c>
      <c r="S5" s="15" t="s">
        <v>90</v>
      </c>
      <c r="T5" s="16" t="s">
        <v>91</v>
      </c>
      <c r="U5" s="16" t="s">
        <v>89</v>
      </c>
      <c r="W5" s="17" t="s">
        <v>12</v>
      </c>
      <c r="X5" s="18" t="s">
        <v>92</v>
      </c>
      <c r="Y5" s="17" t="s">
        <v>93</v>
      </c>
      <c r="Z5" s="17" t="s">
        <v>94</v>
      </c>
      <c r="AA5" s="17" t="s">
        <v>95</v>
      </c>
      <c r="AB5" s="17"/>
      <c r="AC5" s="20"/>
      <c r="AD5" s="20" t="s">
        <v>96</v>
      </c>
      <c r="AE5" s="48" t="s">
        <v>82</v>
      </c>
      <c r="AF5" s="51" t="s">
        <v>354</v>
      </c>
    </row>
    <row r="6" spans="2:33" x14ac:dyDescent="0.25">
      <c r="B6" s="21" t="s">
        <v>5</v>
      </c>
      <c r="C6" s="22" t="s">
        <v>97</v>
      </c>
      <c r="D6" s="18" t="s">
        <v>98</v>
      </c>
      <c r="E6" s="18" t="s">
        <v>99</v>
      </c>
      <c r="F6" s="18" t="s">
        <v>100</v>
      </c>
      <c r="G6" s="18" t="s">
        <v>100</v>
      </c>
      <c r="H6" s="13" t="s">
        <v>20</v>
      </c>
      <c r="I6" s="17" t="s">
        <v>101</v>
      </c>
      <c r="J6" s="13" t="s">
        <v>102</v>
      </c>
      <c r="K6" s="3"/>
      <c r="L6" s="23" t="s">
        <v>103</v>
      </c>
      <c r="M6" s="24" t="s">
        <v>24</v>
      </c>
      <c r="O6" s="13" t="s">
        <v>405</v>
      </c>
      <c r="P6" s="13" t="s">
        <v>104</v>
      </c>
      <c r="Q6" s="13" t="s">
        <v>105</v>
      </c>
      <c r="R6" s="18" t="s">
        <v>106</v>
      </c>
      <c r="S6" s="17" t="s">
        <v>107</v>
      </c>
      <c r="T6" s="13" t="s">
        <v>108</v>
      </c>
      <c r="U6" s="13" t="s">
        <v>109</v>
      </c>
      <c r="W6" s="17"/>
      <c r="X6" s="18"/>
      <c r="Y6" s="17" t="s">
        <v>58</v>
      </c>
      <c r="Z6" s="17" t="s">
        <v>110</v>
      </c>
      <c r="AA6" s="20"/>
      <c r="AB6" s="17"/>
      <c r="AC6" s="20"/>
      <c r="AD6" s="20"/>
      <c r="AE6" s="48" t="s">
        <v>111</v>
      </c>
      <c r="AF6" s="51" t="s">
        <v>355</v>
      </c>
    </row>
    <row r="7" spans="2:33" x14ac:dyDescent="0.25">
      <c r="B7" s="21"/>
      <c r="C7" s="22" t="s">
        <v>112</v>
      </c>
      <c r="D7" s="18" t="s">
        <v>113</v>
      </c>
      <c r="E7" s="18" t="s">
        <v>99</v>
      </c>
      <c r="F7" s="18" t="s">
        <v>100</v>
      </c>
      <c r="G7" s="18" t="s">
        <v>114</v>
      </c>
      <c r="H7" s="13" t="s">
        <v>115</v>
      </c>
      <c r="I7" s="17" t="s">
        <v>116</v>
      </c>
      <c r="J7" s="13" t="s">
        <v>117</v>
      </c>
      <c r="K7" s="3"/>
      <c r="L7" s="23" t="s">
        <v>118</v>
      </c>
      <c r="M7" s="24"/>
      <c r="O7" s="12" t="s">
        <v>119</v>
      </c>
      <c r="P7" s="12" t="s">
        <v>120</v>
      </c>
      <c r="Q7" s="13" t="s">
        <v>88</v>
      </c>
      <c r="R7" s="14" t="s">
        <v>121</v>
      </c>
      <c r="S7" s="25" t="s">
        <v>122</v>
      </c>
      <c r="T7" s="16" t="s">
        <v>123</v>
      </c>
      <c r="U7" s="16" t="s">
        <v>121</v>
      </c>
      <c r="Y7" s="17" t="s">
        <v>124</v>
      </c>
      <c r="Z7" s="17" t="s">
        <v>125</v>
      </c>
      <c r="AA7" s="20"/>
      <c r="AB7" s="19"/>
      <c r="AC7" s="26"/>
      <c r="AD7" s="20"/>
      <c r="AE7" s="48" t="s">
        <v>126</v>
      </c>
      <c r="AF7" s="51" t="s">
        <v>356</v>
      </c>
    </row>
    <row r="8" spans="2:33" x14ac:dyDescent="0.25">
      <c r="B8" s="21"/>
      <c r="C8" s="22" t="s">
        <v>127</v>
      </c>
      <c r="D8" s="18" t="s">
        <v>128</v>
      </c>
      <c r="E8" s="18" t="s">
        <v>99</v>
      </c>
      <c r="F8" s="18" t="s">
        <v>100</v>
      </c>
      <c r="G8" s="18" t="s">
        <v>100</v>
      </c>
      <c r="H8" s="13" t="s">
        <v>376</v>
      </c>
      <c r="I8" s="17" t="s">
        <v>101</v>
      </c>
      <c r="J8" s="13" t="s">
        <v>102</v>
      </c>
      <c r="K8" s="3"/>
      <c r="L8" s="23" t="s">
        <v>130</v>
      </c>
      <c r="M8" s="65" t="s">
        <v>25</v>
      </c>
      <c r="O8" s="27" t="s">
        <v>406</v>
      </c>
      <c r="P8" s="27" t="s">
        <v>131</v>
      </c>
      <c r="Q8" s="13" t="s">
        <v>105</v>
      </c>
      <c r="R8" s="14" t="s">
        <v>132</v>
      </c>
      <c r="S8" s="28" t="s">
        <v>133</v>
      </c>
      <c r="T8" s="16" t="s">
        <v>134</v>
      </c>
      <c r="U8" s="16" t="s">
        <v>135</v>
      </c>
      <c r="Y8" s="17" t="s">
        <v>136</v>
      </c>
      <c r="Z8" s="17" t="s">
        <v>137</v>
      </c>
      <c r="AA8" s="20"/>
      <c r="AB8" s="19"/>
      <c r="AC8" s="26"/>
      <c r="AD8" s="20"/>
      <c r="AE8" s="48" t="s">
        <v>138</v>
      </c>
      <c r="AF8" s="51" t="s">
        <v>357</v>
      </c>
    </row>
    <row r="9" spans="2:33" x14ac:dyDescent="0.25">
      <c r="B9" s="21"/>
      <c r="C9" s="22" t="s">
        <v>139</v>
      </c>
      <c r="D9" s="18" t="s">
        <v>140</v>
      </c>
      <c r="E9" s="18" t="s">
        <v>114</v>
      </c>
      <c r="F9" s="18" t="s">
        <v>141</v>
      </c>
      <c r="G9" s="18" t="s">
        <v>114</v>
      </c>
      <c r="H9" s="13" t="s">
        <v>129</v>
      </c>
      <c r="I9" s="17" t="s">
        <v>116</v>
      </c>
      <c r="J9" s="13" t="s">
        <v>117</v>
      </c>
      <c r="K9" s="3"/>
      <c r="L9" s="23" t="s">
        <v>143</v>
      </c>
      <c r="M9" s="13" t="s">
        <v>386</v>
      </c>
      <c r="O9" s="13" t="s">
        <v>144</v>
      </c>
      <c r="P9" s="13" t="s">
        <v>145</v>
      </c>
      <c r="Q9" s="13" t="s">
        <v>146</v>
      </c>
      <c r="R9" s="29" t="s">
        <v>147</v>
      </c>
      <c r="S9" s="30" t="s">
        <v>148</v>
      </c>
      <c r="T9" s="31" t="s">
        <v>149</v>
      </c>
      <c r="U9" s="32" t="s">
        <v>150</v>
      </c>
      <c r="W9" s="6" t="s">
        <v>151</v>
      </c>
      <c r="Y9" s="17"/>
      <c r="Z9" s="17" t="s">
        <v>79</v>
      </c>
      <c r="AA9" s="20"/>
      <c r="AD9" s="20"/>
      <c r="AE9" s="49" t="s">
        <v>152</v>
      </c>
      <c r="AF9" s="51" t="s">
        <v>358</v>
      </c>
    </row>
    <row r="10" spans="2:33" x14ac:dyDescent="0.25">
      <c r="B10" s="21"/>
      <c r="C10" s="22" t="s">
        <v>153</v>
      </c>
      <c r="D10" s="18" t="s">
        <v>154</v>
      </c>
      <c r="E10" s="18" t="s">
        <v>114</v>
      </c>
      <c r="F10" s="18" t="s">
        <v>141</v>
      </c>
      <c r="G10" s="18" t="s">
        <v>114</v>
      </c>
      <c r="H10" s="13" t="s">
        <v>142</v>
      </c>
      <c r="I10" s="17" t="s">
        <v>116</v>
      </c>
      <c r="J10" s="13" t="s">
        <v>117</v>
      </c>
      <c r="K10" s="3"/>
      <c r="L10" s="23" t="s">
        <v>156</v>
      </c>
      <c r="M10" s="13" t="s">
        <v>387</v>
      </c>
      <c r="O10" s="13" t="s">
        <v>157</v>
      </c>
      <c r="P10" s="13" t="s">
        <v>158</v>
      </c>
      <c r="Q10" s="13" t="s">
        <v>159</v>
      </c>
      <c r="R10" s="14" t="s">
        <v>160</v>
      </c>
      <c r="S10" s="25" t="s">
        <v>161</v>
      </c>
      <c r="T10" s="16" t="s">
        <v>162</v>
      </c>
      <c r="U10" s="16" t="s">
        <v>163</v>
      </c>
      <c r="W10" s="17" t="s">
        <v>164</v>
      </c>
      <c r="Y10" s="17"/>
      <c r="Z10" s="17" t="s">
        <v>95</v>
      </c>
      <c r="AA10" s="20"/>
      <c r="AD10" s="20"/>
      <c r="AE10" s="49"/>
      <c r="AF10" s="51" t="s">
        <v>359</v>
      </c>
    </row>
    <row r="11" spans="2:33" x14ac:dyDescent="0.25">
      <c r="B11" s="21"/>
      <c r="C11" s="22" t="s">
        <v>165</v>
      </c>
      <c r="D11" s="18" t="s">
        <v>166</v>
      </c>
      <c r="E11" s="18" t="s">
        <v>167</v>
      </c>
      <c r="F11" s="18" t="s">
        <v>100</v>
      </c>
      <c r="G11" s="18" t="s">
        <v>168</v>
      </c>
      <c r="H11" s="13" t="s">
        <v>155</v>
      </c>
      <c r="I11" s="17" t="s">
        <v>169</v>
      </c>
      <c r="J11" s="13" t="s">
        <v>170</v>
      </c>
      <c r="K11" s="3"/>
      <c r="L11" s="23" t="s">
        <v>171</v>
      </c>
      <c r="M11" s="13" t="s">
        <v>388</v>
      </c>
      <c r="O11" s="13" t="s">
        <v>172</v>
      </c>
      <c r="P11" s="13" t="s">
        <v>173</v>
      </c>
      <c r="Q11" s="13" t="s">
        <v>159</v>
      </c>
      <c r="R11" s="14" t="s">
        <v>174</v>
      </c>
      <c r="S11" s="25" t="s">
        <v>175</v>
      </c>
      <c r="T11" s="16" t="s">
        <v>176</v>
      </c>
      <c r="U11" s="16" t="s">
        <v>177</v>
      </c>
      <c r="W11" s="17" t="s">
        <v>18</v>
      </c>
      <c r="Y11" s="17"/>
      <c r="Z11" s="20"/>
      <c r="AA11" s="20"/>
      <c r="AC11" s="4" t="s">
        <v>80</v>
      </c>
      <c r="AD11" s="20"/>
      <c r="AE11" s="49"/>
      <c r="AF11" s="51" t="s">
        <v>360</v>
      </c>
    </row>
    <row r="12" spans="2:33" x14ac:dyDescent="0.25">
      <c r="B12" s="21"/>
      <c r="C12" s="22" t="s">
        <v>178</v>
      </c>
      <c r="D12" s="18" t="s">
        <v>179</v>
      </c>
      <c r="E12" s="18" t="s">
        <v>167</v>
      </c>
      <c r="F12" s="18" t="s">
        <v>100</v>
      </c>
      <c r="G12" s="18" t="s">
        <v>100</v>
      </c>
      <c r="H12" s="18"/>
      <c r="I12" s="17" t="s">
        <v>101</v>
      </c>
      <c r="J12" s="13" t="s">
        <v>102</v>
      </c>
      <c r="K12" s="3"/>
      <c r="L12" s="34" t="s">
        <v>180</v>
      </c>
      <c r="M12" s="13" t="s">
        <v>389</v>
      </c>
      <c r="O12" s="27" t="s">
        <v>402</v>
      </c>
      <c r="P12" s="27" t="s">
        <v>181</v>
      </c>
      <c r="Q12" s="13" t="s">
        <v>105</v>
      </c>
      <c r="R12" s="14" t="s">
        <v>182</v>
      </c>
      <c r="S12" s="25" t="s">
        <v>183</v>
      </c>
      <c r="T12" s="16" t="s">
        <v>184</v>
      </c>
      <c r="U12" s="16" t="s">
        <v>185</v>
      </c>
      <c r="W12" s="17"/>
      <c r="Y12" s="17"/>
      <c r="Z12" s="20"/>
      <c r="AA12" s="20"/>
      <c r="AD12" s="33"/>
      <c r="AE12" s="49"/>
      <c r="AF12" s="51" t="s">
        <v>361</v>
      </c>
    </row>
    <row r="13" spans="2:33" x14ac:dyDescent="0.25">
      <c r="B13" s="21"/>
      <c r="C13" s="22" t="s">
        <v>186</v>
      </c>
      <c r="D13" s="18" t="s">
        <v>187</v>
      </c>
      <c r="E13" s="18" t="s">
        <v>167</v>
      </c>
      <c r="F13" s="18" t="s">
        <v>100</v>
      </c>
      <c r="G13" s="18" t="s">
        <v>100</v>
      </c>
      <c r="H13" s="18"/>
      <c r="I13" s="17" t="s">
        <v>101</v>
      </c>
      <c r="J13" s="13" t="s">
        <v>102</v>
      </c>
      <c r="K13" s="3"/>
      <c r="L13" s="34" t="s">
        <v>188</v>
      </c>
      <c r="M13" s="24"/>
      <c r="O13" s="13" t="s">
        <v>396</v>
      </c>
      <c r="P13" s="13"/>
      <c r="Q13" s="13"/>
      <c r="R13" s="14"/>
      <c r="S13" s="25"/>
      <c r="T13" s="28"/>
      <c r="U13" s="16"/>
      <c r="W13" s="17"/>
      <c r="Y13" s="17"/>
      <c r="Z13" s="20"/>
      <c r="AA13" s="20"/>
      <c r="AC13" s="4" t="str">
        <f>VLOOKUP(AC11,AB3:AC6,2,0)</f>
        <v>ประเภทบิล Internet CBN</v>
      </c>
      <c r="AD13" s="33"/>
      <c r="AE13" s="49"/>
      <c r="AF13" s="51" t="s">
        <v>362</v>
      </c>
    </row>
    <row r="14" spans="2:33" x14ac:dyDescent="0.25">
      <c r="B14" s="21"/>
      <c r="C14" s="22" t="s">
        <v>189</v>
      </c>
      <c r="D14" s="18" t="s">
        <v>190</v>
      </c>
      <c r="E14" s="18" t="s">
        <v>167</v>
      </c>
      <c r="F14" s="18" t="s">
        <v>100</v>
      </c>
      <c r="G14" s="18" t="s">
        <v>100</v>
      </c>
      <c r="H14" s="18"/>
      <c r="I14" s="17" t="s">
        <v>101</v>
      </c>
      <c r="J14" s="13" t="s">
        <v>102</v>
      </c>
      <c r="K14" s="3"/>
      <c r="L14" s="34" t="s">
        <v>191</v>
      </c>
      <c r="M14" s="24"/>
      <c r="O14" s="13" t="s">
        <v>398</v>
      </c>
      <c r="P14" s="13"/>
      <c r="Q14" s="13"/>
      <c r="R14" s="14"/>
      <c r="S14" s="15"/>
      <c r="T14" s="16"/>
      <c r="U14" s="16"/>
      <c r="Y14" s="17"/>
      <c r="Z14" s="20"/>
      <c r="AA14" s="20"/>
      <c r="AD14" s="33"/>
      <c r="AE14" s="49"/>
      <c r="AF14" s="51" t="s">
        <v>363</v>
      </c>
    </row>
    <row r="15" spans="2:33" x14ac:dyDescent="0.25">
      <c r="B15" s="21"/>
      <c r="C15" s="22" t="s">
        <v>192</v>
      </c>
      <c r="D15" s="18" t="s">
        <v>193</v>
      </c>
      <c r="E15" s="18" t="s">
        <v>167</v>
      </c>
      <c r="F15" s="18" t="s">
        <v>100</v>
      </c>
      <c r="G15" s="18" t="s">
        <v>168</v>
      </c>
      <c r="H15" s="18"/>
      <c r="I15" s="17" t="s">
        <v>169</v>
      </c>
      <c r="J15" s="13" t="s">
        <v>170</v>
      </c>
      <c r="K15" s="3"/>
      <c r="L15" s="34" t="s">
        <v>194</v>
      </c>
      <c r="M15" s="24"/>
      <c r="O15" s="13" t="s">
        <v>399</v>
      </c>
      <c r="P15" s="13"/>
      <c r="Q15" s="13"/>
      <c r="R15" s="14"/>
      <c r="S15" s="25"/>
      <c r="T15" s="16"/>
      <c r="U15" s="16"/>
      <c r="Y15" s="17"/>
      <c r="Z15" s="35"/>
      <c r="AA15" s="35"/>
      <c r="AD15" s="36"/>
      <c r="AE15" s="50"/>
      <c r="AF15" s="51" t="s">
        <v>364</v>
      </c>
    </row>
    <row r="16" spans="2:33" x14ac:dyDescent="0.25">
      <c r="B16" s="21"/>
      <c r="C16" s="22" t="s">
        <v>195</v>
      </c>
      <c r="D16" s="18" t="s">
        <v>196</v>
      </c>
      <c r="E16" s="18" t="s">
        <v>197</v>
      </c>
      <c r="F16" s="18" t="s">
        <v>65</v>
      </c>
      <c r="G16" s="18" t="s">
        <v>66</v>
      </c>
      <c r="H16" s="18"/>
      <c r="I16" s="17" t="s">
        <v>68</v>
      </c>
      <c r="J16" s="13" t="s">
        <v>69</v>
      </c>
      <c r="K16" s="3"/>
      <c r="L16" s="34" t="s">
        <v>198</v>
      </c>
      <c r="M16" s="24"/>
      <c r="O16" s="13" t="s">
        <v>407</v>
      </c>
      <c r="P16" s="13" t="s">
        <v>199</v>
      </c>
      <c r="Q16" s="13" t="s">
        <v>105</v>
      </c>
      <c r="R16" s="14" t="s">
        <v>200</v>
      </c>
      <c r="S16" s="25" t="s">
        <v>201</v>
      </c>
      <c r="T16" s="16" t="s">
        <v>202</v>
      </c>
      <c r="U16" s="16" t="s">
        <v>203</v>
      </c>
      <c r="AF16" s="51" t="s">
        <v>365</v>
      </c>
    </row>
    <row r="17" spans="2:32" x14ac:dyDescent="0.25">
      <c r="B17" s="21"/>
      <c r="C17" s="22" t="s">
        <v>8</v>
      </c>
      <c r="D17" s="18" t="s">
        <v>204</v>
      </c>
      <c r="E17" s="18" t="s">
        <v>197</v>
      </c>
      <c r="F17" s="18" t="s">
        <v>65</v>
      </c>
      <c r="G17" s="18" t="s">
        <v>66</v>
      </c>
      <c r="H17" s="18"/>
      <c r="I17" s="17" t="s">
        <v>68</v>
      </c>
      <c r="J17" s="13" t="s">
        <v>69</v>
      </c>
      <c r="K17" s="3"/>
      <c r="L17" s="34" t="s">
        <v>205</v>
      </c>
      <c r="M17" s="24"/>
      <c r="O17" s="13" t="s">
        <v>206</v>
      </c>
      <c r="P17" s="13" t="s">
        <v>207</v>
      </c>
      <c r="Q17" s="13" t="s">
        <v>208</v>
      </c>
      <c r="R17" s="14" t="s">
        <v>209</v>
      </c>
      <c r="S17" s="28" t="s">
        <v>210</v>
      </c>
      <c r="T17" s="16" t="s">
        <v>211</v>
      </c>
      <c r="U17" s="16" t="s">
        <v>209</v>
      </c>
      <c r="W17" s="4" t="s">
        <v>26</v>
      </c>
      <c r="AF17" s="51" t="s">
        <v>366</v>
      </c>
    </row>
    <row r="18" spans="2:32" x14ac:dyDescent="0.25">
      <c r="B18" s="21"/>
      <c r="C18" s="22" t="s">
        <v>212</v>
      </c>
      <c r="D18" s="18" t="s">
        <v>213</v>
      </c>
      <c r="E18" s="18" t="s">
        <v>197</v>
      </c>
      <c r="F18" s="18" t="s">
        <v>65</v>
      </c>
      <c r="G18" s="18" t="s">
        <v>66</v>
      </c>
      <c r="H18" s="18"/>
      <c r="I18" s="17" t="s">
        <v>68</v>
      </c>
      <c r="J18" s="13" t="s">
        <v>69</v>
      </c>
      <c r="K18" s="3"/>
      <c r="L18" s="34" t="s">
        <v>214</v>
      </c>
      <c r="M18" s="24"/>
      <c r="O18" s="13" t="s">
        <v>215</v>
      </c>
      <c r="P18" s="13" t="s">
        <v>216</v>
      </c>
      <c r="Q18" s="13" t="s">
        <v>217</v>
      </c>
      <c r="R18" s="14" t="s">
        <v>218</v>
      </c>
      <c r="S18" s="28" t="s">
        <v>219</v>
      </c>
      <c r="T18" s="16" t="s">
        <v>220</v>
      </c>
      <c r="U18" s="16" t="s">
        <v>218</v>
      </c>
      <c r="AF18" s="51" t="s">
        <v>367</v>
      </c>
    </row>
    <row r="19" spans="2:32" x14ac:dyDescent="0.25">
      <c r="B19" s="21"/>
      <c r="C19" s="22" t="s">
        <v>221</v>
      </c>
      <c r="D19" s="18" t="s">
        <v>222</v>
      </c>
      <c r="E19" s="18" t="s">
        <v>223</v>
      </c>
      <c r="F19" s="18" t="s">
        <v>224</v>
      </c>
      <c r="G19" s="18" t="s">
        <v>224</v>
      </c>
      <c r="H19" s="18"/>
      <c r="I19" s="17" t="s">
        <v>225</v>
      </c>
      <c r="J19" s="13" t="s">
        <v>226</v>
      </c>
      <c r="K19" s="3"/>
      <c r="L19" s="34" t="s">
        <v>227</v>
      </c>
      <c r="M19" s="24"/>
      <c r="O19" s="13" t="s">
        <v>228</v>
      </c>
      <c r="P19" s="13" t="s">
        <v>229</v>
      </c>
      <c r="Q19" s="13" t="s">
        <v>230</v>
      </c>
      <c r="R19" s="14" t="s">
        <v>231</v>
      </c>
      <c r="S19" s="16" t="s">
        <v>232</v>
      </c>
      <c r="T19" s="28" t="s">
        <v>233</v>
      </c>
      <c r="U19" s="16" t="s">
        <v>234</v>
      </c>
      <c r="AF19" s="51" t="s">
        <v>368</v>
      </c>
    </row>
    <row r="20" spans="2:32" x14ac:dyDescent="0.25">
      <c r="B20" s="21"/>
      <c r="C20" s="22" t="s">
        <v>235</v>
      </c>
      <c r="D20" s="18" t="s">
        <v>236</v>
      </c>
      <c r="E20" s="18" t="s">
        <v>223</v>
      </c>
      <c r="F20" s="18" t="s">
        <v>224</v>
      </c>
      <c r="G20" s="18" t="s">
        <v>224</v>
      </c>
      <c r="H20" s="18"/>
      <c r="I20" s="17" t="s">
        <v>225</v>
      </c>
      <c r="J20" s="13" t="s">
        <v>226</v>
      </c>
      <c r="K20" s="3"/>
      <c r="L20" s="34" t="s">
        <v>237</v>
      </c>
      <c r="M20" s="24"/>
      <c r="O20" s="13" t="s">
        <v>238</v>
      </c>
      <c r="P20" s="13" t="s">
        <v>239</v>
      </c>
      <c r="Q20" s="13" t="s">
        <v>397</v>
      </c>
      <c r="R20" s="14" t="s">
        <v>240</v>
      </c>
      <c r="S20" s="28" t="s">
        <v>241</v>
      </c>
      <c r="T20" s="16" t="s">
        <v>242</v>
      </c>
      <c r="U20" s="16" t="s">
        <v>240</v>
      </c>
      <c r="Y20" s="37" t="s">
        <v>26</v>
      </c>
      <c r="AF20" s="51" t="s">
        <v>369</v>
      </c>
    </row>
    <row r="21" spans="2:32" x14ac:dyDescent="0.25">
      <c r="B21" s="21"/>
      <c r="C21" s="27" t="s">
        <v>243</v>
      </c>
      <c r="D21" s="18" t="s">
        <v>244</v>
      </c>
      <c r="E21" s="18" t="s">
        <v>245</v>
      </c>
      <c r="F21" s="18" t="s">
        <v>224</v>
      </c>
      <c r="G21" s="18" t="s">
        <v>224</v>
      </c>
      <c r="H21" s="18"/>
      <c r="I21" s="17" t="s">
        <v>225</v>
      </c>
      <c r="J21" s="13" t="s">
        <v>226</v>
      </c>
      <c r="K21" s="3"/>
      <c r="L21" s="34" t="s">
        <v>246</v>
      </c>
      <c r="O21" s="12" t="s">
        <v>247</v>
      </c>
      <c r="P21" s="12" t="s">
        <v>248</v>
      </c>
      <c r="Q21" s="13" t="s">
        <v>249</v>
      </c>
      <c r="R21" s="14" t="s">
        <v>250</v>
      </c>
      <c r="S21" s="28" t="s">
        <v>251</v>
      </c>
      <c r="T21" s="28" t="s">
        <v>252</v>
      </c>
      <c r="U21" s="16" t="s">
        <v>253</v>
      </c>
    </row>
    <row r="22" spans="2:32" x14ac:dyDescent="0.25">
      <c r="B22" s="21"/>
      <c r="C22" s="27" t="s">
        <v>254</v>
      </c>
      <c r="D22" s="18" t="s">
        <v>255</v>
      </c>
      <c r="E22" s="18" t="s">
        <v>245</v>
      </c>
      <c r="F22" s="18" t="s">
        <v>224</v>
      </c>
      <c r="G22" s="18" t="s">
        <v>224</v>
      </c>
      <c r="H22" s="18"/>
      <c r="I22" s="17" t="s">
        <v>225</v>
      </c>
      <c r="J22" s="13" t="s">
        <v>226</v>
      </c>
      <c r="K22" s="3"/>
      <c r="L22" s="34"/>
      <c r="O22" s="13" t="s">
        <v>408</v>
      </c>
      <c r="P22" s="13" t="s">
        <v>256</v>
      </c>
      <c r="Q22" s="13" t="s">
        <v>257</v>
      </c>
      <c r="R22" s="14" t="s">
        <v>258</v>
      </c>
      <c r="S22" s="28" t="s">
        <v>259</v>
      </c>
      <c r="T22" s="16" t="s">
        <v>260</v>
      </c>
      <c r="U22" s="16" t="s">
        <v>261</v>
      </c>
    </row>
    <row r="23" spans="2:32" x14ac:dyDescent="0.25">
      <c r="B23" s="21"/>
      <c r="C23" s="22" t="s">
        <v>262</v>
      </c>
      <c r="D23" s="18" t="s">
        <v>263</v>
      </c>
      <c r="E23" s="18" t="s">
        <v>264</v>
      </c>
      <c r="F23" s="18" t="s">
        <v>65</v>
      </c>
      <c r="G23" s="18" t="s">
        <v>264</v>
      </c>
      <c r="H23" s="18"/>
      <c r="I23" s="17" t="s">
        <v>265</v>
      </c>
      <c r="J23" s="13" t="s">
        <v>266</v>
      </c>
      <c r="K23" s="3"/>
      <c r="O23" s="13" t="s">
        <v>409</v>
      </c>
      <c r="P23" s="13" t="s">
        <v>267</v>
      </c>
      <c r="Q23" s="13" t="s">
        <v>268</v>
      </c>
      <c r="R23" s="14" t="s">
        <v>269</v>
      </c>
      <c r="S23" s="28" t="s">
        <v>270</v>
      </c>
      <c r="T23" s="16" t="s">
        <v>271</v>
      </c>
      <c r="U23" s="16" t="s">
        <v>272</v>
      </c>
      <c r="W23" s="4" t="s">
        <v>26</v>
      </c>
    </row>
    <row r="24" spans="2:32" x14ac:dyDescent="0.25">
      <c r="B24" s="21"/>
      <c r="C24" s="27" t="s">
        <v>273</v>
      </c>
      <c r="D24" s="18" t="s">
        <v>274</v>
      </c>
      <c r="E24" s="18" t="s">
        <v>264</v>
      </c>
      <c r="F24" s="18" t="s">
        <v>65</v>
      </c>
      <c r="G24" s="18" t="s">
        <v>264</v>
      </c>
      <c r="H24" s="18"/>
      <c r="I24" s="17" t="s">
        <v>265</v>
      </c>
      <c r="J24" s="13" t="s">
        <v>266</v>
      </c>
      <c r="K24" s="3"/>
      <c r="O24" s="13" t="s">
        <v>410</v>
      </c>
      <c r="P24" s="13" t="s">
        <v>275</v>
      </c>
      <c r="Q24" s="13" t="s">
        <v>268</v>
      </c>
      <c r="R24" s="14" t="s">
        <v>276</v>
      </c>
      <c r="S24" s="28" t="s">
        <v>277</v>
      </c>
      <c r="T24" s="28" t="s">
        <v>278</v>
      </c>
      <c r="U24" s="16" t="s">
        <v>279</v>
      </c>
      <c r="X24" s="4" t="s">
        <v>26</v>
      </c>
    </row>
    <row r="25" spans="2:32" ht="27.6" x14ac:dyDescent="0.25">
      <c r="B25" s="21"/>
      <c r="C25" s="27" t="s">
        <v>395</v>
      </c>
      <c r="D25" s="18" t="s">
        <v>280</v>
      </c>
      <c r="E25" s="18" t="s">
        <v>264</v>
      </c>
      <c r="F25" s="18" t="s">
        <v>65</v>
      </c>
      <c r="G25" s="18" t="s">
        <v>264</v>
      </c>
      <c r="H25" s="18"/>
      <c r="I25" s="17" t="s">
        <v>265</v>
      </c>
      <c r="J25" s="13" t="s">
        <v>266</v>
      </c>
      <c r="K25" s="3"/>
      <c r="O25" s="38" t="s">
        <v>411</v>
      </c>
      <c r="P25" s="38" t="s">
        <v>281</v>
      </c>
      <c r="Q25" s="39" t="s">
        <v>282</v>
      </c>
      <c r="R25" s="40" t="s">
        <v>283</v>
      </c>
      <c r="S25" s="25" t="s">
        <v>284</v>
      </c>
      <c r="T25" s="41"/>
      <c r="U25" s="41"/>
    </row>
    <row r="26" spans="2:32" x14ac:dyDescent="0.25">
      <c r="B26" s="21"/>
      <c r="C26" s="22" t="s">
        <v>285</v>
      </c>
      <c r="D26" s="18" t="s">
        <v>286</v>
      </c>
      <c r="E26" s="18" t="s">
        <v>264</v>
      </c>
      <c r="F26" s="18" t="s">
        <v>65</v>
      </c>
      <c r="G26" s="18" t="s">
        <v>66</v>
      </c>
      <c r="H26" s="18"/>
      <c r="I26" s="17" t="s">
        <v>68</v>
      </c>
      <c r="J26" s="13" t="s">
        <v>69</v>
      </c>
      <c r="K26" s="3"/>
      <c r="O26" s="38" t="s">
        <v>412</v>
      </c>
      <c r="P26" s="38"/>
      <c r="Q26" s="39" t="s">
        <v>268</v>
      </c>
      <c r="R26" s="40"/>
      <c r="S26" s="25"/>
      <c r="T26" s="41"/>
      <c r="U26" s="41"/>
    </row>
    <row r="27" spans="2:32" x14ac:dyDescent="0.25">
      <c r="B27" s="21"/>
      <c r="C27" s="27" t="s">
        <v>287</v>
      </c>
      <c r="D27" s="18" t="s">
        <v>287</v>
      </c>
      <c r="E27" s="18" t="s">
        <v>264</v>
      </c>
      <c r="F27" s="18" t="s">
        <v>65</v>
      </c>
      <c r="G27" s="18" t="s">
        <v>264</v>
      </c>
      <c r="H27" s="18"/>
      <c r="I27" s="17" t="s">
        <v>265</v>
      </c>
      <c r="J27" s="13" t="s">
        <v>266</v>
      </c>
      <c r="K27" s="3"/>
      <c r="O27" s="38"/>
      <c r="P27" s="38"/>
      <c r="Q27" s="39"/>
      <c r="R27" s="40"/>
      <c r="S27" s="25"/>
      <c r="T27" s="41"/>
      <c r="U27" s="41"/>
    </row>
    <row r="28" spans="2:32" x14ac:dyDescent="0.25">
      <c r="B28" s="21"/>
      <c r="C28" s="22" t="s">
        <v>288</v>
      </c>
      <c r="D28" s="18" t="s">
        <v>289</v>
      </c>
      <c r="E28" s="18" t="s">
        <v>168</v>
      </c>
      <c r="F28" s="18" t="s">
        <v>141</v>
      </c>
      <c r="G28" s="18" t="s">
        <v>168</v>
      </c>
      <c r="H28" s="18"/>
      <c r="I28" s="17" t="s">
        <v>169</v>
      </c>
      <c r="J28" s="13" t="s">
        <v>170</v>
      </c>
      <c r="K28" s="3"/>
      <c r="O28" s="38"/>
      <c r="P28" s="38"/>
      <c r="Q28" s="41"/>
      <c r="R28" s="38"/>
      <c r="S28" s="38"/>
      <c r="T28" s="38"/>
      <c r="U28" s="38"/>
    </row>
    <row r="29" spans="2:32" x14ac:dyDescent="0.25">
      <c r="B29" s="21"/>
      <c r="C29" s="22" t="s">
        <v>290</v>
      </c>
      <c r="D29" s="18" t="s">
        <v>291</v>
      </c>
      <c r="E29" s="18" t="s">
        <v>168</v>
      </c>
      <c r="F29" s="18" t="s">
        <v>141</v>
      </c>
      <c r="G29" s="18" t="s">
        <v>168</v>
      </c>
      <c r="H29" s="18"/>
      <c r="I29" s="17" t="s">
        <v>169</v>
      </c>
      <c r="J29" s="13" t="s">
        <v>170</v>
      </c>
      <c r="K29" s="3"/>
      <c r="O29" s="38"/>
      <c r="P29" s="38"/>
      <c r="Q29" s="41"/>
      <c r="R29" s="38"/>
      <c r="S29" s="38"/>
      <c r="T29" s="38"/>
      <c r="U29" s="38"/>
    </row>
    <row r="30" spans="2:32" x14ac:dyDescent="0.25">
      <c r="B30" s="21"/>
      <c r="C30" s="22" t="s">
        <v>292</v>
      </c>
      <c r="D30" s="18" t="s">
        <v>293</v>
      </c>
      <c r="E30" s="18" t="s">
        <v>168</v>
      </c>
      <c r="F30" s="18" t="s">
        <v>141</v>
      </c>
      <c r="G30" s="18" t="s">
        <v>114</v>
      </c>
      <c r="H30" s="18"/>
      <c r="I30" s="17" t="s">
        <v>116</v>
      </c>
      <c r="J30" s="13" t="s">
        <v>117</v>
      </c>
      <c r="K30" s="3"/>
    </row>
    <row r="31" spans="2:32" x14ac:dyDescent="0.25">
      <c r="B31" s="21"/>
      <c r="C31" s="22" t="s">
        <v>294</v>
      </c>
      <c r="D31" s="18" t="s">
        <v>295</v>
      </c>
      <c r="E31" s="18" t="s">
        <v>168</v>
      </c>
      <c r="F31" s="18" t="s">
        <v>141</v>
      </c>
      <c r="G31" s="18" t="s">
        <v>114</v>
      </c>
      <c r="H31" s="18"/>
      <c r="I31" s="17" t="s">
        <v>116</v>
      </c>
      <c r="J31" s="13" t="s">
        <v>117</v>
      </c>
      <c r="K31" s="3"/>
    </row>
    <row r="32" spans="2:32" x14ac:dyDescent="0.25">
      <c r="B32" s="21"/>
      <c r="C32" s="42" t="s">
        <v>296</v>
      </c>
      <c r="D32" s="43" t="s">
        <v>297</v>
      </c>
      <c r="E32" s="43" t="s">
        <v>298</v>
      </c>
      <c r="F32" s="43" t="s">
        <v>298</v>
      </c>
      <c r="G32" s="43" t="s">
        <v>298</v>
      </c>
      <c r="H32" s="18"/>
      <c r="I32" s="44" t="s">
        <v>299</v>
      </c>
      <c r="J32" s="44" t="s">
        <v>300</v>
      </c>
      <c r="K32" s="3"/>
    </row>
    <row r="33" spans="2:11" x14ac:dyDescent="0.25">
      <c r="B33" s="21"/>
      <c r="C33" s="42" t="s">
        <v>301</v>
      </c>
      <c r="D33" s="43" t="s">
        <v>56</v>
      </c>
      <c r="E33" s="43" t="s">
        <v>298</v>
      </c>
      <c r="F33" s="43" t="s">
        <v>298</v>
      </c>
      <c r="G33" s="43" t="s">
        <v>298</v>
      </c>
      <c r="H33" s="43"/>
      <c r="I33" s="44" t="s">
        <v>302</v>
      </c>
      <c r="J33" s="44" t="s">
        <v>303</v>
      </c>
      <c r="K33" s="3"/>
    </row>
    <row r="34" spans="2:11" x14ac:dyDescent="0.25">
      <c r="B34" s="21"/>
      <c r="C34" s="45" t="s">
        <v>304</v>
      </c>
      <c r="D34" s="43" t="s">
        <v>305</v>
      </c>
      <c r="E34" s="43" t="s">
        <v>298</v>
      </c>
      <c r="F34" s="43" t="s">
        <v>298</v>
      </c>
      <c r="G34" s="43" t="s">
        <v>298</v>
      </c>
      <c r="H34" s="43"/>
      <c r="I34" s="44" t="s">
        <v>306</v>
      </c>
      <c r="J34" s="43"/>
      <c r="K34" s="3"/>
    </row>
    <row r="35" spans="2:11" x14ac:dyDescent="0.25">
      <c r="B35" s="21"/>
      <c r="C35" s="44" t="s">
        <v>307</v>
      </c>
      <c r="D35" s="43" t="s">
        <v>308</v>
      </c>
      <c r="E35" s="43" t="s">
        <v>298</v>
      </c>
      <c r="F35" s="43" t="s">
        <v>298</v>
      </c>
      <c r="G35" s="43" t="s">
        <v>298</v>
      </c>
      <c r="H35" s="43"/>
      <c r="I35" s="44" t="s">
        <v>309</v>
      </c>
      <c r="J35" s="43"/>
      <c r="K35" s="3"/>
    </row>
    <row r="36" spans="2:11" x14ac:dyDescent="0.25">
      <c r="B36" s="21"/>
      <c r="C36" s="44" t="s">
        <v>310</v>
      </c>
      <c r="D36" s="43" t="s">
        <v>311</v>
      </c>
      <c r="E36" s="43" t="s">
        <v>298</v>
      </c>
      <c r="F36" s="43" t="s">
        <v>298</v>
      </c>
      <c r="G36" s="43" t="s">
        <v>298</v>
      </c>
      <c r="H36" s="43"/>
      <c r="I36" s="43"/>
      <c r="J36" s="43"/>
      <c r="K36" s="3"/>
    </row>
    <row r="37" spans="2:11" x14ac:dyDescent="0.25">
      <c r="B37" s="21"/>
      <c r="C37" s="44" t="s">
        <v>312</v>
      </c>
      <c r="D37" s="43" t="s">
        <v>313</v>
      </c>
      <c r="E37" s="43" t="s">
        <v>298</v>
      </c>
      <c r="F37" s="43" t="s">
        <v>298</v>
      </c>
      <c r="G37" s="43" t="s">
        <v>298</v>
      </c>
      <c r="H37" s="43"/>
      <c r="I37" s="46" t="s">
        <v>314</v>
      </c>
      <c r="J37" s="46" t="s">
        <v>315</v>
      </c>
    </row>
    <row r="38" spans="2:11" x14ac:dyDescent="0.25">
      <c r="B38" s="21"/>
      <c r="C38" s="44" t="s">
        <v>316</v>
      </c>
      <c r="D38" s="43" t="s">
        <v>317</v>
      </c>
      <c r="E38" s="43" t="s">
        <v>298</v>
      </c>
      <c r="F38" s="43" t="s">
        <v>298</v>
      </c>
      <c r="G38" s="43" t="s">
        <v>298</v>
      </c>
      <c r="H38" s="43"/>
      <c r="I38" s="46" t="s">
        <v>318</v>
      </c>
      <c r="J38" s="46" t="s">
        <v>319</v>
      </c>
    </row>
    <row r="39" spans="2:11" x14ac:dyDescent="0.25">
      <c r="B39" s="21"/>
      <c r="C39" s="44" t="s">
        <v>331</v>
      </c>
      <c r="D39" s="43" t="s">
        <v>332</v>
      </c>
      <c r="E39" s="43" t="s">
        <v>335</v>
      </c>
      <c r="F39" s="43"/>
      <c r="G39" s="43"/>
      <c r="H39" s="43"/>
      <c r="I39" s="46"/>
      <c r="J39" s="46"/>
    </row>
    <row r="40" spans="2:11" x14ac:dyDescent="0.25">
      <c r="B40" s="21"/>
      <c r="C40" s="44" t="s">
        <v>338</v>
      </c>
      <c r="D40" s="43" t="s">
        <v>341</v>
      </c>
      <c r="E40" s="43" t="s">
        <v>337</v>
      </c>
      <c r="F40" s="43"/>
      <c r="G40" s="43"/>
      <c r="H40" s="43"/>
      <c r="I40" s="44" t="s">
        <v>323</v>
      </c>
      <c r="J40" s="46" t="s">
        <v>324</v>
      </c>
    </row>
    <row r="41" spans="2:11" x14ac:dyDescent="0.25">
      <c r="B41" s="21"/>
      <c r="C41" s="44" t="s">
        <v>339</v>
      </c>
      <c r="D41" s="43" t="s">
        <v>340</v>
      </c>
      <c r="E41" s="43" t="s">
        <v>337</v>
      </c>
      <c r="F41" s="43"/>
      <c r="G41" s="43"/>
      <c r="H41" s="43"/>
      <c r="I41" s="44" t="s">
        <v>327</v>
      </c>
      <c r="J41" s="46"/>
    </row>
    <row r="42" spans="2:11" x14ac:dyDescent="0.25">
      <c r="B42" s="21"/>
      <c r="C42" s="44" t="s">
        <v>320</v>
      </c>
      <c r="D42" s="43" t="s">
        <v>321</v>
      </c>
      <c r="E42" s="43" t="s">
        <v>337</v>
      </c>
      <c r="F42" s="43" t="s">
        <v>322</v>
      </c>
      <c r="G42" s="43" t="s">
        <v>322</v>
      </c>
      <c r="H42" s="43"/>
      <c r="I42" s="46"/>
      <c r="J42" s="46"/>
    </row>
    <row r="43" spans="2:11" x14ac:dyDescent="0.25">
      <c r="B43" s="21"/>
      <c r="C43" s="44" t="s">
        <v>325</v>
      </c>
      <c r="D43" s="43" t="s">
        <v>326</v>
      </c>
      <c r="E43" s="43" t="s">
        <v>336</v>
      </c>
      <c r="F43" s="43" t="s">
        <v>322</v>
      </c>
      <c r="G43" s="43" t="s">
        <v>322</v>
      </c>
      <c r="H43" s="43"/>
      <c r="I43" s="46"/>
      <c r="J43" s="46"/>
    </row>
    <row r="44" spans="2:11" x14ac:dyDescent="0.25">
      <c r="B44" s="21"/>
      <c r="C44" s="44" t="s">
        <v>329</v>
      </c>
      <c r="D44" s="43" t="s">
        <v>333</v>
      </c>
      <c r="E44" s="43" t="s">
        <v>336</v>
      </c>
      <c r="F44" s="46"/>
      <c r="G44" s="46"/>
      <c r="H44" s="43"/>
      <c r="I44" s="46"/>
      <c r="J44" s="46"/>
    </row>
    <row r="45" spans="2:11" x14ac:dyDescent="0.25">
      <c r="C45" s="44" t="s">
        <v>330</v>
      </c>
      <c r="D45" s="43" t="s">
        <v>334</v>
      </c>
      <c r="E45" s="43" t="s">
        <v>336</v>
      </c>
      <c r="F45" s="46"/>
      <c r="G45" s="46"/>
      <c r="H45" s="46"/>
    </row>
    <row r="46" spans="2:11" x14ac:dyDescent="0.25">
      <c r="C46" s="44"/>
      <c r="D46" s="46"/>
      <c r="E46" s="46"/>
      <c r="F46" s="46"/>
      <c r="G46" s="46"/>
      <c r="H46" s="46"/>
    </row>
    <row r="47" spans="2:11" x14ac:dyDescent="0.25">
      <c r="H47" s="4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disablePrompts="1"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hyperlinks>
    <hyperlink ref="S9" r:id="rId1" xr:uid="{0D794EC8-24E9-4CBE-B8DC-103C5EDD929B}"/>
    <hyperlink ref="T9" r:id="rId2" xr:uid="{E2EB69DA-1380-440B-80EB-A623310CAF7C}"/>
    <hyperlink ref="S7" r:id="rId3" display="tawat_m@cabletv.co.th" xr:uid="{2A6B4DB8-26A3-4A72-94AB-FA1FF4D229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DAF0-F60E-4FD3-A8FF-B26F39D2B442}">
  <sheetPr>
    <pageSetUpPr fitToPage="1"/>
  </sheetPr>
  <dimension ref="B1:E39"/>
  <sheetViews>
    <sheetView tabSelected="1" topLeftCell="A7" zoomScale="80" zoomScaleNormal="80" zoomScaleSheetLayoutView="80" workbookViewId="0">
      <selection activeCell="C8" sqref="C8:D8"/>
    </sheetView>
  </sheetViews>
  <sheetFormatPr defaultColWidth="8.8984375" defaultRowHeight="13.8" x14ac:dyDescent="0.25"/>
  <cols>
    <col min="1" max="1" width="4.69921875" style="52" customWidth="1"/>
    <col min="2" max="2" width="38.59765625" style="52" customWidth="1"/>
    <col min="3" max="3" width="50" style="52" customWidth="1"/>
    <col min="4" max="4" width="22.69921875" style="52" customWidth="1"/>
    <col min="5" max="5" width="55.3984375" style="52" customWidth="1"/>
    <col min="6" max="16384" width="8.8984375" style="52"/>
  </cols>
  <sheetData>
    <row r="1" spans="2:5" ht="45" customHeight="1" thickBot="1" x14ac:dyDescent="0.45">
      <c r="B1" s="137" t="s">
        <v>0</v>
      </c>
      <c r="C1" s="138"/>
      <c r="D1" s="138"/>
      <c r="E1" s="138"/>
    </row>
    <row r="2" spans="2:5" ht="40.200000000000003" customHeight="1" thickBot="1" x14ac:dyDescent="0.3">
      <c r="B2" s="100" t="s">
        <v>1</v>
      </c>
      <c r="C2" s="139" t="s">
        <v>2</v>
      </c>
      <c r="D2" s="140"/>
      <c r="E2" s="101" t="s">
        <v>3</v>
      </c>
    </row>
    <row r="3" spans="2:5" ht="28.05" customHeight="1" x14ac:dyDescent="0.25">
      <c r="B3" s="66" t="s">
        <v>4</v>
      </c>
      <c r="C3" s="141" t="s">
        <v>83</v>
      </c>
      <c r="D3" s="142"/>
      <c r="E3" s="88" t="s">
        <v>6</v>
      </c>
    </row>
    <row r="4" spans="2:5" ht="28.05" customHeight="1" x14ac:dyDescent="0.25">
      <c r="B4" s="67" t="s">
        <v>7</v>
      </c>
      <c r="C4" s="143" t="s">
        <v>288</v>
      </c>
      <c r="D4" s="144"/>
      <c r="E4" s="89" t="s">
        <v>153</v>
      </c>
    </row>
    <row r="5" spans="2:5" ht="28.05" customHeight="1" x14ac:dyDescent="0.3">
      <c r="B5" s="67" t="s">
        <v>10</v>
      </c>
      <c r="C5" s="78" t="str">
        <f>VLOOKUP(C4,'Ref.1'!C4:D45,2,0)</f>
        <v>LY</v>
      </c>
      <c r="D5" s="79" t="str">
        <f>VLOOKUP(C4,'Ref.1'!C4:G45,5,0)</f>
        <v>J</v>
      </c>
      <c r="E5" s="90" t="s">
        <v>154</v>
      </c>
    </row>
    <row r="6" spans="2:5" ht="28.05" customHeight="1" thickBot="1" x14ac:dyDescent="0.35">
      <c r="B6" s="68" t="s">
        <v>11</v>
      </c>
      <c r="C6" s="145" t="s">
        <v>38</v>
      </c>
      <c r="D6" s="146"/>
      <c r="E6" s="91" t="s">
        <v>344</v>
      </c>
    </row>
    <row r="7" spans="2:5" ht="42" customHeight="1" thickBot="1" x14ac:dyDescent="0.3">
      <c r="B7" s="134" t="s">
        <v>347</v>
      </c>
      <c r="C7" s="135"/>
      <c r="D7" s="135"/>
      <c r="E7" s="136"/>
    </row>
    <row r="8" spans="2:5" ht="28.05" customHeight="1" x14ac:dyDescent="0.3">
      <c r="B8" s="69" t="s">
        <v>350</v>
      </c>
      <c r="C8" s="116" t="s">
        <v>417</v>
      </c>
      <c r="D8" s="117"/>
      <c r="E8" s="92" t="s">
        <v>345</v>
      </c>
    </row>
    <row r="9" spans="2:5" ht="40.049999999999997" customHeight="1" thickBot="1" x14ac:dyDescent="0.3">
      <c r="B9" s="70" t="s">
        <v>349</v>
      </c>
      <c r="C9" s="147" t="s">
        <v>420</v>
      </c>
      <c r="D9" s="118"/>
      <c r="E9" s="93" t="s">
        <v>371</v>
      </c>
    </row>
    <row r="10" spans="2:5" ht="28.05" customHeight="1" x14ac:dyDescent="0.35">
      <c r="B10" s="69" t="s">
        <v>351</v>
      </c>
      <c r="C10" s="63" t="s">
        <v>419</v>
      </c>
      <c r="D10" s="59" t="s">
        <v>7</v>
      </c>
      <c r="E10" s="94" t="s">
        <v>415</v>
      </c>
    </row>
    <row r="11" spans="2:5" ht="28.05" customHeight="1" x14ac:dyDescent="0.25">
      <c r="B11" s="71" t="s">
        <v>14</v>
      </c>
      <c r="C11" s="81" t="s">
        <v>418</v>
      </c>
      <c r="D11" s="60" t="s">
        <v>370</v>
      </c>
      <c r="E11" s="95" t="s">
        <v>346</v>
      </c>
    </row>
    <row r="12" spans="2:5" ht="40.049999999999997" customHeight="1" x14ac:dyDescent="0.25">
      <c r="B12" s="71" t="s">
        <v>13</v>
      </c>
      <c r="C12" s="64" t="s">
        <v>420</v>
      </c>
      <c r="D12" s="61" t="s">
        <v>375</v>
      </c>
      <c r="E12" s="96" t="s">
        <v>348</v>
      </c>
    </row>
    <row r="13" spans="2:5" ht="28.05" customHeight="1" thickBot="1" x14ac:dyDescent="0.3">
      <c r="B13" s="72" t="s">
        <v>15</v>
      </c>
      <c r="C13" s="56" t="s">
        <v>373</v>
      </c>
      <c r="D13" s="62"/>
      <c r="E13" s="97">
        <v>243620</v>
      </c>
    </row>
    <row r="14" spans="2:5" ht="33" customHeight="1" x14ac:dyDescent="0.25">
      <c r="B14" s="69" t="s">
        <v>380</v>
      </c>
      <c r="C14" s="119"/>
      <c r="D14" s="120"/>
      <c r="E14" s="98" t="s">
        <v>413</v>
      </c>
    </row>
    <row r="15" spans="2:5" ht="33.6" customHeight="1" x14ac:dyDescent="0.25">
      <c r="B15" s="71" t="s">
        <v>381</v>
      </c>
      <c r="C15" s="121"/>
      <c r="D15" s="122"/>
      <c r="E15" s="99" t="s">
        <v>414</v>
      </c>
    </row>
    <row r="16" spans="2:5" ht="28.05" customHeight="1" x14ac:dyDescent="0.25">
      <c r="B16" s="71" t="s">
        <v>16</v>
      </c>
      <c r="C16" s="58" t="s">
        <v>17</v>
      </c>
      <c r="D16" s="76" t="s">
        <v>342</v>
      </c>
      <c r="E16" s="85"/>
    </row>
    <row r="17" spans="2:5" ht="28.05" customHeight="1" x14ac:dyDescent="0.3">
      <c r="B17" s="71" t="s">
        <v>377</v>
      </c>
      <c r="C17" s="80"/>
      <c r="D17" s="55"/>
      <c r="E17" s="86" t="s">
        <v>343</v>
      </c>
    </row>
    <row r="18" spans="2:5" ht="28.05" customHeight="1" x14ac:dyDescent="0.3">
      <c r="B18" s="71" t="s">
        <v>378</v>
      </c>
      <c r="C18" s="80">
        <v>0</v>
      </c>
      <c r="D18" s="82"/>
      <c r="E18" s="86" t="s">
        <v>400</v>
      </c>
    </row>
    <row r="19" spans="2:5" ht="28.05" customHeight="1" x14ac:dyDescent="0.3">
      <c r="B19" s="71" t="s">
        <v>379</v>
      </c>
      <c r="C19" s="80">
        <v>3000</v>
      </c>
      <c r="D19" s="82" t="s">
        <v>18</v>
      </c>
      <c r="E19" s="86" t="s">
        <v>401</v>
      </c>
    </row>
    <row r="20" spans="2:5" ht="28.05" customHeight="1" thickBot="1" x14ac:dyDescent="0.3">
      <c r="B20" s="70" t="s">
        <v>382</v>
      </c>
      <c r="C20" s="57"/>
      <c r="E20" s="102">
        <v>243740</v>
      </c>
    </row>
    <row r="21" spans="2:5" ht="28.05" customHeight="1" x14ac:dyDescent="0.3">
      <c r="B21" s="69" t="s">
        <v>19</v>
      </c>
      <c r="C21" s="123" t="s">
        <v>85</v>
      </c>
      <c r="D21" s="123"/>
      <c r="E21" s="87" t="s">
        <v>85</v>
      </c>
    </row>
    <row r="22" spans="2:5" ht="28.05" customHeight="1" x14ac:dyDescent="0.25">
      <c r="B22" s="71" t="s">
        <v>21</v>
      </c>
      <c r="C22" s="124" t="s">
        <v>157</v>
      </c>
      <c r="D22" s="124"/>
      <c r="E22" s="85" t="s">
        <v>144</v>
      </c>
    </row>
    <row r="23" spans="2:5" ht="28.05" customHeight="1" x14ac:dyDescent="0.25">
      <c r="B23" s="71" t="s">
        <v>22</v>
      </c>
      <c r="C23" s="124" t="s">
        <v>157</v>
      </c>
      <c r="D23" s="124"/>
      <c r="E23" s="85" t="s">
        <v>399</v>
      </c>
    </row>
    <row r="24" spans="2:5" ht="28.05" customHeight="1" thickBot="1" x14ac:dyDescent="0.3">
      <c r="B24" s="73" t="s">
        <v>383</v>
      </c>
      <c r="C24" s="125" t="s">
        <v>421</v>
      </c>
      <c r="D24" s="126"/>
      <c r="E24" s="103">
        <v>243620</v>
      </c>
    </row>
    <row r="25" spans="2:5" ht="41.4" customHeight="1" thickBot="1" x14ac:dyDescent="0.3">
      <c r="B25" s="127" t="s">
        <v>328</v>
      </c>
      <c r="C25" s="128"/>
      <c r="D25" s="128"/>
      <c r="E25" s="129"/>
    </row>
    <row r="26" spans="2:5" ht="36" customHeight="1" x14ac:dyDescent="0.3">
      <c r="B26" s="66" t="s">
        <v>385</v>
      </c>
      <c r="C26" s="130"/>
      <c r="D26" s="131"/>
      <c r="E26" s="83"/>
    </row>
    <row r="27" spans="2:5" ht="36" customHeight="1" x14ac:dyDescent="0.3">
      <c r="B27" s="71" t="s">
        <v>384</v>
      </c>
      <c r="C27" s="132"/>
      <c r="D27" s="133"/>
      <c r="E27" s="84"/>
    </row>
    <row r="28" spans="2:5" ht="27.6" customHeight="1" x14ac:dyDescent="0.25">
      <c r="B28" s="71" t="s">
        <v>392</v>
      </c>
      <c r="C28" s="107"/>
      <c r="D28" s="108"/>
      <c r="E28" s="77" t="s">
        <v>25</v>
      </c>
    </row>
    <row r="29" spans="2:5" ht="27.6" customHeight="1" x14ac:dyDescent="0.25">
      <c r="B29" s="71" t="s">
        <v>393</v>
      </c>
      <c r="C29" s="107"/>
      <c r="D29" s="108"/>
      <c r="E29" s="109" t="s">
        <v>386</v>
      </c>
    </row>
    <row r="30" spans="2:5" ht="27.6" customHeight="1" x14ac:dyDescent="0.25">
      <c r="B30" s="74" t="s">
        <v>394</v>
      </c>
      <c r="C30" s="107"/>
      <c r="D30" s="108"/>
      <c r="E30" s="110"/>
    </row>
    <row r="31" spans="2:5" ht="27.6" customHeight="1" x14ac:dyDescent="0.3">
      <c r="B31" s="74" t="s">
        <v>390</v>
      </c>
      <c r="C31" s="112"/>
      <c r="D31" s="113"/>
      <c r="E31" s="110"/>
    </row>
    <row r="32" spans="2:5" ht="27.6" customHeight="1" x14ac:dyDescent="0.3">
      <c r="B32" s="104" t="s">
        <v>391</v>
      </c>
      <c r="C32" s="105"/>
      <c r="D32" s="106"/>
      <c r="E32" s="110"/>
    </row>
    <row r="33" spans="2:5" ht="27.6" customHeight="1" thickBot="1" x14ac:dyDescent="0.3">
      <c r="B33" s="75" t="s">
        <v>416</v>
      </c>
      <c r="C33" s="114"/>
      <c r="D33" s="115"/>
      <c r="E33" s="111"/>
    </row>
    <row r="34" spans="2:5" ht="24" customHeight="1" x14ac:dyDescent="0.25"/>
    <row r="35" spans="2:5" ht="24" customHeight="1" x14ac:dyDescent="0.25"/>
    <row r="36" spans="2:5" ht="24" customHeight="1" x14ac:dyDescent="0.25"/>
    <row r="37" spans="2:5" ht="24" customHeight="1" x14ac:dyDescent="0.25"/>
    <row r="38" spans="2:5" ht="24" customHeight="1" x14ac:dyDescent="0.25"/>
    <row r="39" spans="2:5" ht="24" customHeight="1" x14ac:dyDescent="0.25"/>
  </sheetData>
  <mergeCells count="23">
    <mergeCell ref="B7:E7"/>
    <mergeCell ref="B1:E1"/>
    <mergeCell ref="C2:D2"/>
    <mergeCell ref="C3:D3"/>
    <mergeCell ref="C4:D4"/>
    <mergeCell ref="C6:D6"/>
    <mergeCell ref="C28:D28"/>
    <mergeCell ref="C8:D8"/>
    <mergeCell ref="C9:D9"/>
    <mergeCell ref="C14:D14"/>
    <mergeCell ref="C15:D15"/>
    <mergeCell ref="C21:D21"/>
    <mergeCell ref="C22:D22"/>
    <mergeCell ref="C23:D23"/>
    <mergeCell ref="C24:D24"/>
    <mergeCell ref="B25:E25"/>
    <mergeCell ref="C26:D26"/>
    <mergeCell ref="C27:D27"/>
    <mergeCell ref="C29:D29"/>
    <mergeCell ref="E29:E33"/>
    <mergeCell ref="C30:D30"/>
    <mergeCell ref="C31:D31"/>
    <mergeCell ref="C33:D33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verticalDpi="20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158B24D0-58B9-47D7-AD86-E7D9F58B5922}">
          <x14:formula1>
            <xm:f>'Ref.1'!$M$9:$M$12</xm:f>
          </x14:formula1>
          <xm:sqref>E29</xm:sqref>
        </x14:dataValidation>
        <x14:dataValidation type="list" allowBlank="1" showInputMessage="1" showErrorMessage="1" xr:uid="{8957EE4B-2189-49B6-BC45-1E9C23989F59}">
          <x14:formula1>
            <xm:f>'Ref.1'!$M$3:$M$6</xm:f>
          </x14:formula1>
          <xm:sqref>C27:D27</xm:sqref>
        </x14:dataValidation>
        <x14:dataValidation type="list" allowBlank="1" showInputMessage="1" showErrorMessage="1" xr:uid="{A6551693-076B-4394-90B1-5F35A870EB77}">
          <x14:formula1>
            <xm:f>'Ref.1'!$M$3:$M$5</xm:f>
          </x14:formula1>
          <xm:sqref>C26:D26</xm:sqref>
        </x14:dataValidation>
        <x14:dataValidation type="list" allowBlank="1" showInputMessage="1" showErrorMessage="1" xr:uid="{A9362E32-B86E-4125-83A7-7822013F96A1}">
          <x14:formula1>
            <xm:f>'Ref.1'!$O$3:$O$26</xm:f>
          </x14:formula1>
          <xm:sqref>C22:D23</xm:sqref>
        </x14:dataValidation>
        <x14:dataValidation type="list" allowBlank="1" showInputMessage="1" showErrorMessage="1" xr:uid="{26F4BEB7-01BD-4A9F-8535-F1CA8C61425B}">
          <x14:formula1>
            <xm:f>'Ref.1'!$H$4:$H$11</xm:f>
          </x14:formula1>
          <xm:sqref>C21:D21</xm:sqref>
        </x14:dataValidation>
        <x14:dataValidation type="list" allowBlank="1" showInputMessage="1" showErrorMessage="1" xr:uid="{84FF8C07-66E9-49A6-A7B3-33967F97B4FE}">
          <x14:formula1>
            <xm:f>'Ref.1'!$AB$3:$AB$4</xm:f>
          </x14:formula1>
          <xm:sqref>C16</xm:sqref>
        </x14:dataValidation>
        <x14:dataValidation type="list" allowBlank="1" showInputMessage="1" showErrorMessage="1" xr:uid="{5D74E07F-9C98-46DF-AEED-120DBDE5A087}">
          <x14:formula1>
            <xm:f>'Ref.1'!$AG$3:$AG$4</xm:f>
          </x14:formula1>
          <xm:sqref>C13</xm:sqref>
        </x14:dataValidation>
        <x14:dataValidation type="list" allowBlank="1" showInputMessage="1" showErrorMessage="1" xr:uid="{A3896EAF-7D8D-4045-AFB5-53FE435AB7A8}">
          <x14:formula1>
            <xm:f>'Ref.1'!$AF$3:$AF$20</xm:f>
          </x14:formula1>
          <xm:sqref>D11</xm:sqref>
        </x14:dataValidation>
        <x14:dataValidation type="list" allowBlank="1" showInputMessage="1" showErrorMessage="1" xr:uid="{402B9B3F-09D4-4DB9-B6DA-32323173A736}">
          <x14:formula1>
            <xm:f>'Ref.1'!$W$10:$W$11</xm:f>
          </x14:formula1>
          <xm:sqref>D17:D19</xm:sqref>
        </x14:dataValidation>
        <x14:dataValidation type="list" allowBlank="1" showInputMessage="1" showErrorMessage="1" xr:uid="{10A9701E-8668-46BD-92EA-EE0E114DD023}">
          <x14:formula1>
            <xm:f>'Ref.1'!$W$3:$W$5</xm:f>
          </x14:formula1>
          <xm:sqref>C6</xm:sqref>
        </x14:dataValidation>
        <x14:dataValidation type="list" allowBlank="1" showInputMessage="1" showErrorMessage="1" xr:uid="{B56A2020-9D75-4953-89A0-B271454230F1}">
          <x14:formula1>
            <xm:f>'Ref.1'!$C$4:$C$45</xm:f>
          </x14:formula1>
          <xm:sqref>C4</xm:sqref>
        </x14:dataValidation>
        <x14:dataValidation type="list" allowBlank="1" showInputMessage="1" showErrorMessage="1" xr:uid="{9EF63919-AFFE-46A8-9D11-85208893F022}">
          <x14:formula1>
            <xm:f>'Ref.1'!$B$4:$B$6</xm:f>
          </x14:formula1>
          <xm:sqref>C3:D3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Thinkpad</cp:lastModifiedBy>
  <cp:lastPrinted>2024-02-01T07:40:07Z</cp:lastPrinted>
  <dcterms:created xsi:type="dcterms:W3CDTF">2023-06-23T09:52:06Z</dcterms:created>
  <dcterms:modified xsi:type="dcterms:W3CDTF">2024-09-14T05:28:29Z</dcterms:modified>
</cp:coreProperties>
</file>