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4\โครงการ ใบบุญเพลสฉลองกรุง\"/>
    </mc:Choice>
  </mc:AlternateContent>
  <xr:revisionPtr revIDLastSave="0" documentId="13_ncr:1_{B720D7E1-900B-4B47-8228-915F5E8FEDC4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<sst xmlns="http://schemas.openxmlformats.org/spreadsheetml/2006/main" count="1073" uniqueCount="564">
  <si>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</si>
  <si>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</si>
  <si>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</si>
  <si>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</si>
  <si>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</si>
  <si>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</si>
  <si>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</si>
  <si>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</si>
  <si>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</si>
  <si>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</si>
  <si>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</si>
  <si>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</si>
  <si>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</si>
  <si>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</si>
  <si>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</si>
  <si>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</si>
  <si>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</si>
  <si>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</si>
  <si>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</si>
  <si>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</si>
  <si>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</si>
  <si>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</si>
  <si>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</si>
  <si>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</si>
  <si>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</si>
  <si>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</si>
  <si>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</si>
  <si>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</si>
  <si>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</si>
  <si>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</si>
  <si>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</si>
  <si>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</si>
  <si>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</si>
  <si>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</si>
  <si>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</si>
  <si>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</si>
  <si>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</si>
  <si>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</si>
  <si>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</si>
  <si>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</si>
  <si>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</si>
  <si>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</si>
  <si>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</si>
  <si>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</si>
  <si>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</si>
  <si>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</si>
  <si>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</si>
  <si>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</si>
  <si>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</si>
  <si>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</si>
  <si>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</si>
  <si>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</si>
  <si>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</si>
  <si>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</si>
  <si>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</si>
  <si>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</si>
  <si>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</si>
  <si>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</si>
  <si>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</si>
  <si>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</si>
  <si>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</si>
  <si>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</si>
  <si>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</si>
  <si>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</si>
  <si>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</si>
  <si>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</si>
  <si>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</si>
  <si>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</si>
  <si>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</si>
  <si>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</si>
  <si>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</si>
  <si>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</si>
  <si>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</si>
  <si>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</si>
  <si>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</si>
  <si>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</si>
  <si>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</si>
  <si>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</si>
  <si>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</si>
  <si>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</si>
  <si>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</si>
  <si>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</si>
  <si>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</si>
  <si>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</si>
  <si>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</si>
  <si>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</si>
  <si>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</si>
  <si>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</si>
  <si>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</si>
  <si>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</si>
  <si>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</si>
  <si>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</si>
  <si>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</si>
  <si>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</si>
  <si>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</si>
  <si>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</si>
  <si>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</si>
  <si>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</si>
  <si>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</si>
  <si>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</si>
  <si>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</si>
  <si>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</si>
  <si>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</si>
  <si>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</si>
  <si>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</si>
  <si>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</si>
  <si>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</si>
  <si>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</si>
  <si>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</si>
  <si>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</si>
  <si>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</si>
  <si>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</si>
  <si>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</si>
  <si>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</si>
  <si>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</si>
  <si>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</si>
  <si>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</si>
  <si>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</si>
  <si>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</si>
  <si>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</si>
  <si>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</si>
  <si>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</si>
  <si>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</si>
  <si>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</si>
  <si>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</si>
  <si>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</si>
  <si>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</si>
  <si>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</si>
  <si>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</si>
  <si>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</si>
  <si>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</si>
  <si>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</si>
  <si>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</si>
  <si>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</si>
  <si>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</si>
  <si>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</si>
  <si>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</si>
  <si>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</si>
  <si>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</si>
  <si>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</si>
  <si>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</si>
  <si>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</si>
  <si>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</si>
  <si>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</si>
  <si>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</si>
  <si>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</si>
  <si>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</si>
  <si>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</si>
  <si>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</si>
  <si>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</si>
  <si>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</si>
  <si>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</si>
  <si>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</si>
  <si>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</si>
  <si>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</si>
  <si>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</si>
  <si>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</si>
  <si>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</si>
  <si>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</si>
  <si>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</si>
  <si>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</si>
  <si>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</si>
  <si>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</si>
  <si>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</si>
  <si>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</si>
  <si>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</si>
  <si>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</si>
  <si>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</si>
  <si>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</si>
  <si>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</si>
  <si>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</si>
  <si>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</si>
  <si>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</si>
  <si>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</si>
  <si>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</si>
  <si>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</si>
  <si>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</si>
  <si>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</si>
  <si>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</si>
  <si>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</si>
  <si>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</si>
  <si>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</si>
  <si>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</si>
  <si>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</si>
  <si>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</si>
  <si>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</si>
  <si>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</si>
  <si>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</si>
  <si>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</si>
  <si>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</si>
  <si>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</si>
  <si>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</si>
  <si>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</si>
  <si>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</si>
  <si>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</si>
  <si>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</si>
  <si>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</si>
  <si>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</si>
  <si>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</si>
  <si>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</si>
  <si>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</si>
  <si>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</si>
  <si>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</si>
  <si>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</si>
  <si>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</si>
  <si>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</si>
  <si>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</si>
  <si>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</si>
  <si>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</si>
  <si>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</si>
  <si>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</si>
  <si>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</si>
  <si>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</si>
  <si>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</si>
  <si>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</si>
  <si>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</si>
  <si>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</si>
  <si>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</si>
  <si>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</si>
  <si>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</si>
  <si>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</si>
  <si>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</si>
  <si>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</si>
  <si>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</si>
  <si>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</si>
  <si>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</si>
  <si>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</si>
  <si>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</si>
  <si>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</si>
  <si>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</si>
  <si>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</si>
  <si>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</si>
  <si>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</si>
  <si>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</si>
  <si>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</si>
  <si>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</si>
  <si>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</si>
  <si>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</si>
  <si>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</si>
  <si>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</si>
  <si>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</si>
  <si>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</si>
  <si>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</si>
  <si>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</si>
  <si>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</si>
  <si>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</si>
  <si>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</si>
  <si>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</si>
  <si>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</si>
  <si>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</si>
  <si>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</si>
  <si>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</si>
  <si>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</si>
  <si>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</si>
  <si>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</si>
  <si>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</si>
  <si>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</si>
  <si>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</si>
  <si>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</si>
  <si>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</si>
  <si>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</si>
  <si>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</si>
  <si>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</si>
  <si>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</si>
  <si>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</si>
  <si>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</si>
  <si>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</si>
  <si>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</si>
  <si>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</si>
  <si>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</si>
  <si>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</si>
  <si>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</si>
  <si>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</si>
  <si>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</si>
  <si>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</si>
  <si>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</si>
  <si>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</si>
  <si>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</si>
  <si>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</si>
  <si>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</si>
  <si>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</si>
  <si>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</si>
  <si>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</si>
  <si>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</si>
  <si>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</si>
  <si>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</si>
  <si>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</si>
  <si>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</si>
  <si>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</si>
  <si>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</si>
  <si>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</si>
  <si>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</si>
  <si>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</si>
  <si>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</si>
  <si>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</si>
  <si>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</si>
  <si>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</si>
  <si>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</si>
  <si>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</si>
  <si>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</si>
  <si>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</si>
  <si>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</si>
  <si>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</si>
  <si>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</si>
  <si>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</si>
  <si>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</si>
  <si>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</si>
  <si>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</si>
  <si>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</si>
  <si>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</si>
  <si>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</si>
  <si>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</si>
  <si>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</si>
  <si>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</si>
  <si>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</si>
  <si>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</si>
  <si>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</si>
  <si>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</si>
  <si>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</si>
  <si>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</si>
  <si>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</si>
  <si>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</si>
  <si>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</si>
  <si>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</si>
  <si>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</si>
  <si>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</si>
  <si>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</si>
  <si>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</si>
  <si>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</si>
  <si>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</si>
  <si>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</si>
  <si>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</si>
  <si>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</si>
  <si>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</si>
  <si>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</si>
  <si>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</si>
  <si>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</si>
  <si>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</si>
  <si>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</si>
  <si>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</si>
  <si>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</si>
  <si>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</si>
  <si>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</si>
  <si>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</si>
  <si>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</si>
  <si>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</si>
  <si>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</si>
  <si>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</si>
  <si>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</si>
  <si>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</si>
  <si>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</si>
  <si>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</si>
  <si>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</si>
  <si>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</si>
  <si>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</si>
  <si>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</si>
  <si>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</si>
  <si>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</si>
  <si>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</si>
  <si>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</si>
  <si>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</si>
  <si>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</si>
  <si>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</si>
  <si>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</si>
  <si>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</si>
  <si>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</si>
  <si>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</si>
  <si>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</si>
  <si>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</si>
  <si>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</si>
  <si>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</si>
  <si>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</si>
  <si>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</si>
  <si>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</si>
  <si>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</si>
  <si>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</si>
  <si>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</si>
  <si>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</si>
  <si>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</si>
  <si>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</si>
  <si>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</si>
  <si>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</si>
  <si>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</si>
  <si>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</si>
  <si>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</si>
  <si>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</si>
  <si>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</si>
  <si>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</si>
  <si>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</si>
  <si>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</si>
  <si>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</si>
  <si>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</si>
  <si>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</si>
  <si>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</si>
  <si>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</si>
  <si>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</si>
  <si>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</si>
  <si>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</si>
  <si>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</si>
  <si>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</si>
  <si>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</si>
  <si>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</si>
  <si>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</si>
  <si>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</si>
  <si>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</si>
  <si>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</si>
  <si>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</si>
  <si>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</si>
  <si>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</si>
  <si>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</si>
  <si>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</si>
  <si>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</si>
  <si>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</si>
  <si>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</si>
  <si>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</si>
  <si>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</si>
  <si>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</si>
  <si>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</si>
  <si>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</si>
  <si>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</si>
  <si>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</si>
  <si>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</si>
  <si>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</si>
  <si>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</si>
  <si>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</si>
  <si>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</si>
  <si>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</si>
  <si>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</si>
  <si>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</si>
  <si>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</si>
  <si>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</si>
  <si>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</si>
  <si>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</si>
  <si>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</si>
  <si>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</si>
  <si>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</si>
  <si>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</si>
  <si>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</si>
  <si>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</si>
  <si>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</si>
  <si>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</si>
  <si>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</si>
  <si>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</si>
  <si>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</si>
  <si>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</si>
  <si>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</si>
  <si>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</si>
  <si>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</si>
  <si>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</si>
  <si>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</si>
  <si>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</si>
  <si>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</si>
  <si>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</si>
  <si>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</si>
  <si>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</si>
  <si>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</si>
  <si>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</si>
  <si>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</si>
  <si>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</si>
  <si>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</si>
  <si>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</si>
  <si>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</si>
  <si>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</si>
  <si>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</si>
  <si>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</si>
  <si>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</si>
  <si>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</si>
  <si>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</si>
  <si>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</si>
  <si>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</si>
  <si>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</si>
  <si>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</si>
  <si>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</si>
  <si>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</si>
  <si>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</si>
  <si>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</si>
  <si>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</si>
  <si>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</si>
  <si>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</si>
  <si>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</si>
  <si>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</si>
  <si>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</si>
  <si>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</si>
  <si>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</si>
  <si>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</si>
  <si>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</si>
  <si>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</si>
  <si>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</si>
  <si>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</si>
  <si>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</si>
  <si>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</si>
  <si>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</si>
  <si>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</si>
  <si>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</si>
  <si>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</si>
  <si>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</si>
  <si>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</si>
  <si>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</si>
  <si>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</si>
  <si>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</si>
  <si>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</si>
  <si>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</si>
  <si>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</si>
  <si>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</si>
  <si>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</si>
  <si>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</si>
  <si>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</si>
  <si>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</si>
  <si>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</si>
  <si>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</si>
  <si>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</si>
  <si>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</si>
  <si>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</si>
  <si>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</si>
  <si>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</si>
  <si>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</si>
  <si>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</si>
  <si>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</si>
  <si>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</si>
  <si>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</si>
  <si>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</si>
  <si>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</si>
  <si>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</si>
  <si>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</si>
  <si>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</si>
  <si>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</si>
  <si>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</si>
  <si>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</si>
  <si>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</si>
  <si>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</si>
  <si>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</si>
  <si>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</si>
  <si>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</si>
  <si>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</si>
  <si>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</si>
  <si>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</si>
  <si>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</si>
  <si>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</si>
  <si>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</si>
  <si>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</si>
  <si>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</si>
  <si>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</si>
  <si>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</si>
  <si>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</si>
  <si>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</si>
  <si>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</si>
  <si>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</si>
  <si>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</si>
  <si>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</si>
  <si>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</si>
  <si>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</si>
  <si>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</si>
  <si>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</si>
  <si>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</si>
  <si>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</si>
  <si>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รบกวนติดต่อลูกค้าก่อนเข้าทำการสำรวจครับ</t>
  </si>
  <si>
    <t>โครงการ ใบบุญเพลสฉลองกรุง</t>
  </si>
  <si>
    <t xml:space="preserve"> 462/19 ถ.เลียบคลองลำก่อไผ่ แขวงลำปลาทิว เขตลาดกระบัง กรุงเทพมหานคร 10520</t>
  </si>
  <si>
    <t>https://maps.app.goo.gl/9K2RRugYuUWgHpbV7</t>
  </si>
  <si>
    <t>คุณญาณีกา ชลิตาจีรกิจ</t>
  </si>
  <si>
    <t>083-0193914</t>
  </si>
  <si>
    <t xml:space="preserve">ลูกค้าสร้างตึกใหม่ 2 อาคาร เดิมที่เป็นลูกค้าอยู่แล้วตึก 1 (ตึกเก่า) ครับ </t>
  </si>
  <si>
    <t>RS20240919125</t>
  </si>
  <si>
    <t>รบกวนตรวจสอบจำนวนห้องให้ด้วยครับลูกค้าไม่แน่ใจว่าเจ้านวนห้องเท่าไหร่ครับ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</si>
</sst>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0"/>
      <color rgb="FFFF000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38" fillId="0" borderId="6" xfId="0" applyFont="1" applyBorder="1" applyAlignment="1" applyProtection="1">
      <alignment horizontal="left"/>
      <protection locked="0"/>
    </xf>
    <xf numFmtId="0" fontId="38" fillId="0" borderId="7" xfId="0" applyFont="1" applyBorder="1" applyAlignment="1" applyProtection="1">
      <alignment horizontal="left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359664</xdr:colOff>
      <xdr:row>34</xdr:row>
      <xdr:rowOff>170164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53375A4-3CC7-5E5F-F7C4-56479AC48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9K2RRugYuUWgHpbV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D12" sqref="D12:O12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18</v>
      </c>
      <c r="I2" s="133"/>
      <c r="J2" s="133"/>
      <c r="K2" s="133"/>
      <c r="L2" s="133"/>
      <c r="M2" s="130" t="s">
        <v>249</v>
      </c>
      <c r="N2" s="130"/>
      <c r="O2" s="61" t="s">
        <v>562</v>
      </c>
    </row>
    <row r="3" spans="1:15" ht="30">
      <c r="A3" s="168" t="s">
        <v>256</v>
      </c>
      <c r="B3" s="130"/>
      <c r="C3" s="133" t="s">
        <v>422</v>
      </c>
      <c r="D3" s="133"/>
      <c r="E3" s="133"/>
      <c r="F3" s="130" t="s">
        <v>9</v>
      </c>
      <c r="G3" s="130"/>
      <c r="H3" s="131" t="str">
        <f>VLOOKUP(C3,'Ref.3'!C3:D32,2,0)</f>
        <v>Sales Executive</v>
      </c>
      <c r="I3" s="131"/>
      <c r="J3" s="131"/>
      <c r="K3" s="62" t="s">
        <v>248</v>
      </c>
      <c r="L3" s="63" t="str">
        <f>VLOOKUP(C3,'Ref.3'!C3:E32,3,0)</f>
        <v>061-421-0333</v>
      </c>
      <c r="M3" s="130" t="s">
        <v>0</v>
      </c>
      <c r="N3" s="130"/>
      <c r="O3" s="64">
        <v>45554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นายรพินทร์  จันทร์พล</v>
      </c>
      <c r="I4" s="131"/>
      <c r="J4" s="131"/>
      <c r="K4" s="62" t="s">
        <v>248</v>
      </c>
      <c r="L4" s="63" t="str">
        <f>VLOOKUP(C5,'Ref2'!B4:H31,7,0)</f>
        <v>080-086-4942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209</v>
      </c>
      <c r="D5" s="133"/>
      <c r="E5" s="133"/>
      <c r="F5" s="130" t="s">
        <v>119</v>
      </c>
      <c r="G5" s="130"/>
      <c r="H5" s="131" t="str">
        <f>VLOOKUP(C5,'Ref2'!B4:C31,2,0)</f>
        <v>LB</v>
      </c>
      <c r="I5" s="131"/>
      <c r="J5" s="131"/>
      <c r="K5" s="62" t="s">
        <v>257</v>
      </c>
      <c r="L5" s="63" t="str">
        <f>VLOOKUP(C5,'Ref2'!B4:F31,5,0)</f>
        <v>GH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ลาดกระบัง</v>
      </c>
      <c r="D6" s="131"/>
      <c r="E6" s="131"/>
      <c r="F6" s="130" t="s">
        <v>253</v>
      </c>
      <c r="G6" s="130"/>
      <c r="H6" s="131" t="str">
        <f>VLOOKUP(C5,'Ref2'!B4:C31,2,0)</f>
        <v>LB</v>
      </c>
      <c r="I6" s="131"/>
      <c r="J6" s="131"/>
      <c r="K6" s="62" t="s">
        <v>258</v>
      </c>
      <c r="L6" s="63" t="str">
        <f>VLOOKUP(C5,'Ref2'!B4:D31,3,0)</f>
        <v>H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554</v>
      </c>
      <c r="D7" s="174"/>
      <c r="E7" s="174"/>
      <c r="F7" s="171" t="s">
        <v>147</v>
      </c>
      <c r="G7" s="171"/>
      <c r="H7" s="143" t="s">
        <v>148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556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557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558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208" t="s">
        <v>559</v>
      </c>
      <c r="E14" s="125"/>
      <c r="F14" s="125"/>
      <c r="G14" s="125"/>
      <c r="H14" s="73" t="s">
        <v>403</v>
      </c>
      <c r="I14" s="129" t="s">
        <v>560</v>
      </c>
      <c r="J14" s="125"/>
      <c r="K14" s="73" t="s">
        <v>404</v>
      </c>
      <c r="L14" s="74"/>
      <c r="M14" s="73" t="s">
        <v>408</v>
      </c>
      <c r="N14" s="125" t="s">
        <v>544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/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427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>
        <v>2</v>
      </c>
      <c r="E17" s="177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120</v>
      </c>
      <c r="O17" s="81" t="s">
        <v>254</v>
      </c>
      <c r="P17" s="31"/>
    </row>
    <row r="18" spans="1:18" ht="28.8">
      <c r="A18" s="72">
        <v>8</v>
      </c>
      <c r="B18" s="169" t="s">
        <v>340</v>
      </c>
      <c r="C18" s="169"/>
      <c r="D18" s="137"/>
      <c r="E18" s="13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209" t="s">
        <v>563</v>
      </c>
      <c r="F28" s="209"/>
      <c r="G28" s="209"/>
      <c r="H28" s="209"/>
      <c r="I28" s="209"/>
      <c r="J28" s="209"/>
      <c r="K28" s="209"/>
      <c r="L28" s="209"/>
      <c r="M28" s="209"/>
      <c r="N28" s="209"/>
      <c r="O28" s="210"/>
    </row>
    <row r="29" spans="1:18" ht="30">
      <c r="A29" s="157"/>
      <c r="B29" s="162"/>
      <c r="C29" s="163"/>
      <c r="D29" s="96" t="s">
        <v>311</v>
      </c>
      <c r="E29" s="209" t="s">
        <v>555</v>
      </c>
      <c r="F29" s="209"/>
      <c r="G29" s="209"/>
      <c r="H29" s="209"/>
      <c r="I29" s="209"/>
      <c r="J29" s="209"/>
      <c r="K29" s="209"/>
      <c r="L29" s="209"/>
      <c r="M29" s="209"/>
      <c r="N29" s="209"/>
      <c r="O29" s="210"/>
    </row>
    <row r="30" spans="1:18" ht="30">
      <c r="A30" s="157"/>
      <c r="B30" s="162"/>
      <c r="C30" s="163"/>
      <c r="D30" s="96" t="s">
        <v>312</v>
      </c>
      <c r="E30" s="209" t="s">
        <v>561</v>
      </c>
      <c r="F30" s="209"/>
      <c r="G30" s="209"/>
      <c r="H30" s="209"/>
      <c r="I30" s="209"/>
      <c r="J30" s="209"/>
      <c r="K30" s="209"/>
      <c r="L30" s="209"/>
      <c r="M30" s="209"/>
      <c r="N30" s="209"/>
      <c r="O30" s="210"/>
    </row>
    <row r="31" spans="1:18" ht="30">
      <c r="A31" s="157"/>
      <c r="B31" s="162"/>
      <c r="C31" s="163"/>
      <c r="D31" s="96" t="s">
        <v>313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545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C8A1024C-688A-4430-BC56-1648049E0CD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/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2024-09-19T07:52:38Z</dcterms:modified>
  <cp:category/>
  <cp:contentStatus/>
</cp:coreProperties>
</file>