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4428AE0-5F9B-418F-9EB0-ACED85EC6DAF}" xr6:coauthVersionLast="47" xr6:coauthVersionMax="47" xr10:uidLastSave="{00000000-0000-0000-0000-000000000000}"/>
  <workbookProtection workbookAlgorithmName="SHA-512" workbookHashValue="IbGnx67+LA75G94WAX2Zk0uPLxLG7qc613DD2SzZjYt5BGq7ajfhHdzoHu4kekkXwTz94jhkRGBz6i3outn0JQ==" workbookSaltValue="xPb6V8Dz5WspQMeoi3MoIQ==" workbookSpinCount="100000" lockStructure="1"/>
  <bookViews>
    <workbookView xWindow="-108" yWindow="-108" windowWidth="23256" windowHeight="1257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ใบแจ้งเปิดเคส" sheetId="8" r:id="rId4"/>
  </sheets>
  <definedNames>
    <definedName name="_xlnm.Print_Area" localSheetId="3">ใบแจ้งเปิดเคส!$A$1:$O$22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8" l="1"/>
  <c r="L4" i="8" l="1"/>
  <c r="H32" i="8" l="1"/>
  <c r="H33" i="8" s="1"/>
  <c r="J32" i="8"/>
  <c r="J33" i="8" s="1"/>
  <c r="F32" i="8"/>
  <c r="F33" i="8" s="1"/>
  <c r="H4" i="8" l="1"/>
</calcChain>
</file>

<file path=xl/sharedStrings.xml><?xml version="1.0" encoding="utf-8"?>
<sst xmlns="http://schemas.openxmlformats.org/spreadsheetml/2006/main" count="594" uniqueCount="428">
  <si>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</si>
  <si>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</si>
  <si>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</si>
  <si>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</si>
  <si>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</si>
  <si>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</si>
  <si>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</si>
  <si>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</si>
  <si>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Internet Lease Line Event</t>
  </si>
  <si>
    <t>KC เกาะช้าง</t>
  </si>
  <si>
    <t>Service</t>
  </si>
  <si>
    <t>Cable (Analoge)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</si>
  <si>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</si>
  <si>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</si>
  <si>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</si>
  <si>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</si>
  <si>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</si>
  <si>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</si>
  <si>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</si>
  <si>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</si>
  <si>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</si>
  <si>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</si>
  <si>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</si>
  <si>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Cable (Analoge &amp; DTV )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</si>
  <si>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</si>
  <si>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</si>
  <si>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</si>
  <si>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</si>
  <si>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</si>
  <si>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</si>
  <si>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</si>
  <si>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</si>
  <si>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</si>
  <si>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</si>
  <si>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</si>
  <si>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</si>
  <si>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</si>
  <si>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</si>
  <si>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</si>
  <si>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</si>
  <si>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</si>
  <si>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</si>
  <si>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</si>
  <si>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</si>
  <si>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</si>
  <si>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</si>
  <si>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</si>
  <si>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</si>
  <si>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</si>
  <si>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</si>
  <si>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</si>
  <si>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</si>
  <si>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</si>
  <si>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</si>
  <si>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</si>
  <si>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</si>
  <si>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</si>
  <si>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Lemo Teams</t>
  </si>
  <si>
    <t>MT เมืองทองธานี</t>
  </si>
  <si>
    <t>Purchase</t>
  </si>
  <si>
    <t>Internet ( Hotspot wifi )</t>
  </si>
  <si>
    <t>RAW</t>
  </si>
  <si>
    <t>Internet FTTx Room</t>
  </si>
  <si>
    <t>Cable Channel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</si>
  <si>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</si>
  <si>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</si>
  <si>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</si>
  <si>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</si>
  <si>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</si>
  <si>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</si>
  <si>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Digital Steams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</si>
  <si>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</si>
  <si>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</si>
  <si>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</si>
  <si>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</si>
  <si>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</si>
  <si>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</si>
  <si>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</si>
  <si>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</si>
  <si>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</si>
  <si>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</si>
  <si>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</si>
  <si>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</si>
  <si>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</si>
  <si>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</si>
  <si>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</si>
  <si>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</si>
  <si>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</si>
  <si>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</si>
  <si>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</si>
  <si>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</si>
  <si>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</si>
  <si>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</si>
  <si>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</si>
  <si>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</si>
  <si>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</si>
  <si>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</si>
  <si>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Sales coordinator</t>
  </si>
  <si>
    <t xml:space="preserve">รายละเอียดเพื่มเติม
</t>
  </si>
  <si>
    <t>Freelance (มิ้ม)</t>
  </si>
  <si>
    <t>คุณ จันทราภรณ์ (ยุ้ย)</t>
  </si>
  <si>
    <t>คุณ จินตนา (แอน)</t>
  </si>
  <si>
    <t>คุณ พัชรพรรณ (เฟิร์น)</t>
  </si>
  <si>
    <t>คุณ นิตยา (พี่นิด)</t>
  </si>
  <si>
    <t>คุณ ศักดิ์ชัย (ชัย)</t>
  </si>
  <si>
    <t>คุณ ภาวดี (เนย)</t>
  </si>
  <si>
    <t>คุณ นิมิต (มิด)</t>
  </si>
  <si>
    <t>คุณ ธวัช (แอร์)</t>
  </si>
  <si>
    <t>คุณ แดง (พี่แดง)</t>
  </si>
  <si>
    <t>คุณ นิยนต์ (แอ้ด)</t>
  </si>
  <si>
    <t>คุณ ธัญลักษณ์ (ป้อป)</t>
  </si>
  <si>
    <t>คุณ ชนัฐดา (แน้ก)</t>
  </si>
  <si>
    <t>คุณ ดาราพร</t>
  </si>
  <si>
    <t>คุณ คนึง (ตั้ม)</t>
  </si>
  <si>
    <t>คุณ ธีระชัย (โอห์ม)</t>
  </si>
  <si>
    <t>AIS</t>
  </si>
  <si>
    <t>5 ปี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</si>
  <si>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</si>
  <si>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</si>
  <si>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</si>
  <si>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</si>
  <si>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</si>
  <si>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</si>
  <si>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</si>
  <si>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</si>
  <si>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</si>
  <si>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</si>
  <si>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</si>
  <si>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</si>
  <si>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NC นวมินทร์</t>
  </si>
  <si>
    <t>วัดด่าน</t>
  </si>
  <si>
    <t>Site :</t>
  </si>
  <si>
    <t xml:space="preserve"> </t>
  </si>
  <si>
    <t>ประเภทงาน :</t>
  </si>
  <si>
    <t>HP</t>
  </si>
  <si>
    <t>Zone</t>
  </si>
  <si>
    <t>CM</t>
  </si>
  <si>
    <t>RS</t>
  </si>
  <si>
    <t>นางสาวสุชานัน  พึ่งพา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</si>
  <si>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</si>
  <si>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</si>
  <si>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</si>
  <si>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</si>
  <si>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</si>
  <si>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</si>
  <si>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</si>
  <si>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</si>
  <si>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</si>
  <si>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</si>
  <si>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ดินแดง</t>
  </si>
  <si>
    <t>DD</t>
  </si>
  <si>
    <t>A</t>
  </si>
  <si>
    <t>AFI</t>
  </si>
  <si>
    <t xml:space="preserve">AF </t>
  </si>
  <si>
    <t>พหลโยธิน</t>
  </si>
  <si>
    <t>PH</t>
  </si>
  <si>
    <t>BD</t>
  </si>
  <si>
    <t>อุดมสุข</t>
  </si>
  <si>
    <t>UD</t>
  </si>
  <si>
    <t>B</t>
  </si>
  <si>
    <t>C</t>
  </si>
  <si>
    <t>รางน้ำ</t>
  </si>
  <si>
    <t>RN</t>
  </si>
  <si>
    <t>J</t>
  </si>
  <si>
    <t>บางบัวทอง</t>
  </si>
  <si>
    <t>BT</t>
  </si>
  <si>
    <t>GH</t>
  </si>
  <si>
    <t>คลองเตย</t>
  </si>
  <si>
    <t>KT</t>
  </si>
  <si>
    <t>CJ</t>
  </si>
  <si>
    <t>I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</si>
  <si>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</si>
  <si>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</si>
  <si>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</si>
  <si>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</si>
  <si>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</si>
  <si>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</si>
  <si>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</si>
  <si>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</si>
  <si>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</si>
  <si>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</si>
  <si>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</si>
  <si>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</si>
  <si>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</si>
  <si>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</si>
  <si>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</si>
  <si>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</si>
  <si>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</si>
  <si>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</si>
  <si>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</si>
  <si>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</si>
  <si>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</si>
  <si>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</si>
  <si>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</si>
  <si>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</si>
  <si>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</si>
  <si>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</si>
  <si>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</si>
  <si>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</si>
  <si>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</si>
  <si>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</si>
  <si>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</si>
  <si>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</si>
  <si>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</si>
  <si>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</si>
  <si>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</si>
  <si>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</si>
  <si>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</si>
  <si>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</si>
  <si>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</si>
  <si>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</si>
  <si>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</si>
  <si>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</si>
  <si>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</si>
  <si>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</si>
  <si>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</si>
  <si>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</si>
  <si>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</si>
  <si>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</si>
  <si>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</si>
  <si>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</si>
  <si>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</si>
  <si>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</si>
  <si>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</si>
  <si>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</si>
  <si>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</si>
  <si>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</si>
  <si>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</si>
  <si>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</si>
  <si>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</si>
  <si>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</si>
  <si>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</si>
  <si>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 xml:space="preserve">อพาร์เมนท์  </t>
  </si>
  <si>
    <t>แมนชั่น</t>
  </si>
  <si>
    <t>บริษัทฯ</t>
  </si>
  <si>
    <t>ห้อง</t>
  </si>
  <si>
    <t>ประเภทอาคาร :</t>
  </si>
  <si>
    <t>Zone :</t>
  </si>
  <si>
    <t>เพิ่มเติม :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</si>
  <si>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</si>
  <si>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</si>
  <si>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</si>
  <si>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</si>
  <si>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</si>
  <si>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</si>
  <si>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</si>
  <si>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</si>
  <si>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</si>
  <si>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</si>
  <si>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</si>
  <si>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</si>
  <si>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</si>
  <si>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</si>
  <si>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</si>
  <si>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Cable tv (Analoge)</t>
  </si>
  <si>
    <t>Cable tv DTV + FTTX</t>
  </si>
  <si>
    <t>Cable tv DTV ขายอุปกรณ์</t>
  </si>
  <si>
    <t>Cable tv IPTV</t>
  </si>
  <si>
    <t>Cable tv IPTV + FTTX</t>
  </si>
  <si>
    <t>Internet Fttx Room</t>
  </si>
  <si>
    <t>Cable tv (DIGITAL)</t>
  </si>
  <si>
    <t>Cable tv (Analoge &amp; Digital )</t>
  </si>
  <si>
    <t>1)</t>
  </si>
  <si>
    <t>2)</t>
  </si>
  <si>
    <t>3)</t>
  </si>
  <si>
    <t>4)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</si>
  <si>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</si>
  <si>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</si>
  <si>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</si>
  <si>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</si>
  <si>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</si>
  <si>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</si>
  <si>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</si>
  <si>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</si>
  <si>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</si>
  <si>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</si>
  <si>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</si>
  <si>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</si>
  <si>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</si>
  <si>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</si>
  <si>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</si>
  <si>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</si>
  <si>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R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</si>
  <si>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</si>
  <si>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</si>
  <si>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</si>
  <si>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</si>
  <si>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</si>
  <si>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</si>
  <si>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</si>
  <si>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</si>
  <si>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</si>
  <si>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</si>
  <si>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</si>
  <si>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</si>
  <si>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</si>
  <si>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</si>
  <si>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</si>
  <si>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</si>
  <si>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</si>
  <si>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</si>
  <si>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</si>
  <si>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</si>
  <si>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</si>
  <si>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</si>
  <si>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</si>
  <si>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</si>
  <si>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</si>
  <si>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</si>
  <si>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</si>
  <si>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</si>
  <si>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รายละเอียด อาคาร </t>
  </si>
  <si>
    <t>Cable DTV A La Carte</t>
  </si>
  <si>
    <t>Cable tv DTV + A La Carte</t>
  </si>
  <si>
    <t>Cable tv DTV + Internet ( Hotspot WiFi )</t>
  </si>
  <si>
    <t>Cable tv DTV + Lan to Room</t>
  </si>
  <si>
    <t>Cable tv DTV + Leased Line</t>
  </si>
  <si>
    <t>Cable tv DTV + Hotspot WiFi</t>
  </si>
  <si>
    <t>Cable tv DTV + Internet ( Hotspot wifi )+Lan to room</t>
  </si>
  <si>
    <t>Cable tv DTV + Internet ( Hotspot wifi )+Lease Line</t>
  </si>
  <si>
    <t>Cable tv + Internet EOC</t>
  </si>
  <si>
    <t>Cable tv IPTV + A La Carte</t>
  </si>
  <si>
    <t>Cable tv IPTV + Leased Line</t>
  </si>
  <si>
    <t>Internet ( Hotspot WiFi )</t>
  </si>
  <si>
    <t>Internet Fttx Room (Fix IP)</t>
  </si>
  <si>
    <t>Internet Fttx (Fix IP)</t>
  </si>
  <si>
    <t>Internet EOC</t>
  </si>
  <si>
    <t>nternet Leased Line</t>
  </si>
  <si>
    <t>Internet Leased Line Event</t>
  </si>
  <si>
    <t>Internet ( Hotspot wifi )+Internet Lan To Room</t>
  </si>
  <si>
    <t>ผู้รับเรื่องสายงาน Sales coordiator :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</si>
  <si>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</si>
  <si>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</si>
  <si>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</si>
  <si>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</si>
  <si>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</si>
  <si>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</si>
  <si>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</si>
  <si>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</si>
  <si>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</si>
  <si>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</si>
  <si>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</si>
  <si>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</si>
  <si>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</si>
  <si>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</si>
  <si>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</si>
  <si>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</si>
  <si>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</si>
  <si>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</si>
  <si>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</si>
  <si>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</si>
  <si>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</si>
  <si>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DTV  + WI FI Hospot +Lan to room</t>
  </si>
  <si>
    <t>Cabe DTV + Internet ( Hotspot wifi )</t>
  </si>
  <si>
    <t>Cable DTV + Internet EOC</t>
  </si>
  <si>
    <t>DTV  + WI FI Hospot +Lease Line</t>
  </si>
  <si>
    <t>Internet Lease Line + Fttx To Head Fix IP</t>
  </si>
  <si>
    <t>JOB ใบงานขอปรับลดค่าบริการ</t>
  </si>
  <si>
    <t>JOB ใบงานของดเว้นการชำระค่าบริการ</t>
  </si>
  <si>
    <t>JOB ใบงานระงับสัญญาณชั่วคราว</t>
  </si>
  <si>
    <t>JOB ใบงานยกเลิกบริการ</t>
  </si>
  <si>
    <t>JOB ใบงานอื่นๆ</t>
  </si>
  <si>
    <t>ปรับลดค่าบริการ</t>
  </si>
  <si>
    <t>งดเว้นการชำระค่าบริการ</t>
  </si>
  <si>
    <t>ระงับสัญญาณชั่วคราว</t>
  </si>
  <si>
    <t>ยกเลิกบริการ</t>
  </si>
  <si>
    <t>ผู้แจ้งเคส :</t>
  </si>
  <si>
    <t>พื้นที่การขาย :</t>
  </si>
  <si>
    <t>รายเดือน</t>
  </si>
  <si>
    <t>ราย 3 เดือน</t>
  </si>
  <si>
    <t>ราย 6 เดือน</t>
  </si>
  <si>
    <t>ราย 10 เดือน</t>
  </si>
  <si>
    <t>รายปี</t>
  </si>
  <si>
    <t>ราย 2 ปี</t>
  </si>
  <si>
    <t>โปรโมชั่น/แพ็คเกจ :</t>
  </si>
  <si>
    <t>12 แถม 7</t>
  </si>
  <si>
    <t>12 แถม 8</t>
  </si>
  <si>
    <t>12 แถม 9</t>
  </si>
  <si>
    <t>12 แถม 10</t>
  </si>
  <si>
    <t>12 แถม 11</t>
  </si>
  <si>
    <t>12 แถม 12</t>
  </si>
  <si>
    <t>6 แถม 4</t>
  </si>
  <si>
    <t>6 แถม 5</t>
  </si>
  <si>
    <t>6 แถม 6</t>
  </si>
  <si>
    <t>อื่นๆ:</t>
  </si>
  <si>
    <t>รายละเอียดข้อมูลลูกค้า</t>
  </si>
  <si>
    <t>ทีม :</t>
  </si>
  <si>
    <t>ระบบ :</t>
  </si>
  <si>
    <t>service</t>
  </si>
  <si>
    <t>กรณีมีการเปลี่ยนแปลงค่าบริการ</t>
  </si>
  <si>
    <t>ประวัติการปรับลดค่าบริการ</t>
  </si>
  <si>
    <t>รหัสสมาชิก :</t>
  </si>
  <si>
    <t>5)</t>
  </si>
  <si>
    <t>รอบบิลที่มีผล</t>
  </si>
  <si>
    <t>ค่าบริการ</t>
  </si>
  <si>
    <t xml:space="preserve"> - ค่าเฉลี่ย/เดือน</t>
  </si>
  <si>
    <t xml:space="preserve"> - ค่าเฉลี่ย/ห้อง/เดือน</t>
  </si>
  <si>
    <t>%</t>
  </si>
  <si>
    <t xml:space="preserve">  บาท</t>
  </si>
  <si>
    <t>บาท/เดือน</t>
  </si>
  <si>
    <t>บาท/ปี</t>
  </si>
  <si>
    <t>บาท</t>
  </si>
  <si>
    <t>ค่าบริการปกติ</t>
  </si>
  <si>
    <t>ออกบิลในนาม</t>
  </si>
  <si>
    <t xml:space="preserve"> - อัตราร้อยละ (%)</t>
  </si>
  <si>
    <t xml:space="preserve"> - ค่าเฉลี่ย/ห้อง</t>
  </si>
  <si>
    <t xml:space="preserve"> - ปรับลดค่าบริการ </t>
  </si>
  <si>
    <t>ชื่อผู้ติดต่อ</t>
  </si>
  <si>
    <t>หมายเหตุ</t>
  </si>
  <si>
    <t>โปรดระบุข้อมูล</t>
  </si>
  <si>
    <t>SC ดำเนินการ</t>
  </si>
  <si>
    <t>คำนวณการปรับลด (SC)</t>
  </si>
  <si>
    <t>โปรโมชั่น / แพ็คเกจ</t>
  </si>
  <si>
    <t>ค่าบริการ :</t>
  </si>
  <si>
    <t>ที่อยู่ / สถานที่ตั้ง</t>
  </si>
  <si>
    <t>ทัศนีพร พานจันทร์</t>
  </si>
  <si>
    <t>120000051835</t>
  </si>
  <si>
    <t xml:space="preserve">120000051835 - แฟลต คุณบุญจอง  </t>
  </si>
  <si>
    <t>แฟลตคุณบุญจอง</t>
  </si>
  <si>
    <t xml:space="preserve">182/1 ซ.มังกร ถ.มังกร แขวงป้อมปราบ เขตป้อมปราบศัตรูพ่าย กรุงเทพมหานคร 10100     </t>
  </si>
  <si>
    <t xml:space="preserve">อาคาร           จำนวนห้อง :  </t>
  </si>
  <si>
    <t>096-159-5365</t>
  </si>
  <si>
    <t>คุณธนาวุฒิ</t>
  </si>
  <si>
    <t>กันยายน 2567</t>
  </si>
  <si>
    <t>JOB ใบงานขอเปลี่ยนโปรโมชั่น</t>
  </si>
  <si>
    <t xml:space="preserve">เนื่องด้วยลูกค้าทำการเปลี่ยนเจ้าของโครงการใหม่ ทางเจ้าของใหม่มีความประสงค์จะเปลี่ยนโปรโมชั่นจากปกติที่ใช้รายเดือน ราคา 2,800 บาท รวม VAT
</t>
  </si>
  <si>
    <t xml:space="preserve">เบื้องต้นสาขาไม่มีข้อมูลสัญญาเดิม เนื่องจากรับช่วงต่อมาค่ะ
</t>
  </si>
  <si>
    <t>ติดต่อลูกค้าโดยตรงได้ที่ โทร.096-159-5365 คุณ ธนาวุฒิ (เจ้าของใหม่)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</si>
</sst>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5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b/>
      <sz val="36"/>
      <color theme="1"/>
      <name val="CordiaUPC"/>
      <family val="2"/>
    </font>
    <font>
      <b/>
      <sz val="26"/>
      <color theme="1"/>
      <name val="CordiaUPC"/>
      <family val="2"/>
    </font>
    <font>
      <sz val="26"/>
      <color theme="1"/>
      <name val="CordiaUPC"/>
      <family val="2"/>
    </font>
    <font>
      <sz val="26"/>
      <color rgb="FFFF0000"/>
      <name val="CordiaUPC"/>
      <family val="2"/>
    </font>
    <font>
      <b/>
      <u/>
      <sz val="26"/>
      <color theme="1"/>
      <name val="CordiaUPC"/>
      <family val="2"/>
    </font>
    <font>
      <b/>
      <sz val="26"/>
      <color theme="0"/>
      <name val="CordiaUPC"/>
      <family val="2"/>
    </font>
    <font>
      <b/>
      <sz val="26"/>
      <color rgb="FFFF0000"/>
      <name val="Cordia New"/>
      <family val="2"/>
    </font>
    <font>
      <b/>
      <u/>
      <sz val="26"/>
      <color rgb="FFFF0000"/>
      <name val="Cordia New"/>
      <family val="2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72"/>
      <color theme="1"/>
      <name val="Wingdings"/>
      <charset val="2"/>
    </font>
    <font>
      <b/>
      <sz val="72"/>
      <color theme="1"/>
      <name val="Wingdings"/>
      <charset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ED8D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FFDD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EF"/>
        <bgColor indexed="64"/>
      </patternFill>
    </fill>
    <fill>
      <patternFill patternType="solid">
        <fgColor rgb="FFF9D5BD"/>
        <bgColor indexed="64"/>
      </patternFill>
    </fill>
    <fill>
      <patternFill patternType="solid">
        <fgColor rgb="FFF5B68F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0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8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2" xfId="0" applyFont="1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8" fillId="0" borderId="0" xfId="0" applyFont="1" applyProtection="1"/>
    <xf numFmtId="0" fontId="0" fillId="0" borderId="0" xfId="0" applyFont="1" applyAlignment="1" applyProtection="1">
      <alignment horizontal="center"/>
    </xf>
    <xf numFmtId="0" fontId="6" fillId="5" borderId="2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2" xfId="0" applyFont="1" applyBorder="1" applyProtection="1"/>
    <xf numFmtId="0" fontId="0" fillId="0" borderId="2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7" fillId="0" borderId="2" xfId="0" applyFont="1" applyBorder="1" applyAlignment="1" applyProtection="1">
      <alignment horizontal="left" wrapText="1"/>
    </xf>
    <xf numFmtId="0" fontId="0" fillId="0" borderId="2" xfId="0" applyBorder="1" applyAlignment="1" applyProtection="1">
      <alignment horizontal="center"/>
    </xf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2" xfId="0" applyBorder="1" applyAlignment="1" applyProtection="1">
      <alignment horizontal="left" wrapText="1"/>
    </xf>
    <xf numFmtId="0" fontId="0" fillId="6" borderId="2" xfId="0" applyFill="1" applyBorder="1" applyAlignment="1" applyProtection="1">
      <alignment horizontal="left" wrapText="1"/>
    </xf>
    <xf numFmtId="0" fontId="7" fillId="6" borderId="2" xfId="0" applyFont="1" applyFill="1" applyBorder="1" applyAlignment="1" applyProtection="1">
      <alignment horizontal="left" wrapText="1"/>
    </xf>
    <xf numFmtId="0" fontId="0" fillId="6" borderId="2" xfId="0" applyFill="1" applyBorder="1" applyAlignment="1" applyProtection="1">
      <alignment horizontal="left"/>
    </xf>
    <xf numFmtId="0" fontId="0" fillId="6" borderId="2" xfId="0" applyFill="1" applyBorder="1" applyProtection="1"/>
    <xf numFmtId="0" fontId="6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left"/>
    </xf>
    <xf numFmtId="0" fontId="11" fillId="0" borderId="28" xfId="0" applyFont="1" applyBorder="1" applyAlignment="1">
      <alignment wrapText="1"/>
    </xf>
    <xf numFmtId="0" fontId="11" fillId="9" borderId="29" xfId="0" applyFont="1" applyFill="1" applyBorder="1" applyAlignment="1">
      <alignment wrapText="1"/>
    </xf>
    <xf numFmtId="0" fontId="11" fillId="9" borderId="28" xfId="0" applyFont="1" applyFill="1" applyBorder="1" applyAlignment="1">
      <alignment horizontal="center" wrapText="1"/>
    </xf>
    <xf numFmtId="0" fontId="11" fillId="9" borderId="29" xfId="0" applyFont="1" applyFill="1" applyBorder="1" applyAlignment="1">
      <alignment horizontal="center" wrapText="1"/>
    </xf>
    <xf numFmtId="0" fontId="11" fillId="0" borderId="29" xfId="0" applyFont="1" applyBorder="1" applyAlignment="1">
      <alignment horizontal="center" wrapText="1"/>
    </xf>
    <xf numFmtId="0" fontId="0" fillId="0" borderId="0" xfId="0" applyFont="1" applyProtection="1"/>
    <xf numFmtId="0" fontId="12" fillId="0" borderId="0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horizontal="left"/>
    </xf>
    <xf numFmtId="0" fontId="12" fillId="0" borderId="0" xfId="0" applyFont="1" applyAlignment="1">
      <alignment wrapText="1"/>
    </xf>
    <xf numFmtId="4" fontId="0" fillId="0" borderId="0" xfId="0" applyNumberFormat="1" applyFont="1" applyAlignment="1" applyProtection="1">
      <alignment horizontal="center"/>
    </xf>
    <xf numFmtId="0" fontId="14" fillId="13" borderId="2" xfId="0" applyFont="1" applyFill="1" applyBorder="1" applyAlignment="1" applyProtection="1">
      <alignment horizontal="right" vertical="center"/>
    </xf>
    <xf numFmtId="0" fontId="14" fillId="13" borderId="2" xfId="0" applyFont="1" applyFill="1" applyBorder="1" applyAlignment="1" applyProtection="1">
      <alignment horizontal="center" vertical="center"/>
    </xf>
    <xf numFmtId="0" fontId="14" fillId="13" borderId="16" xfId="0" applyFont="1" applyFill="1" applyBorder="1" applyAlignment="1" applyProtection="1">
      <alignment horizontal="right" vertical="center"/>
    </xf>
    <xf numFmtId="0" fontId="14" fillId="11" borderId="42" xfId="0" applyFont="1" applyFill="1" applyBorder="1" applyAlignment="1" applyProtection="1">
      <alignment horizontal="left" vertical="center"/>
    </xf>
    <xf numFmtId="0" fontId="14" fillId="11" borderId="43" xfId="0" applyFont="1" applyFill="1" applyBorder="1" applyAlignment="1" applyProtection="1">
      <alignment horizontal="center" vertical="center"/>
    </xf>
    <xf numFmtId="0" fontId="14" fillId="11" borderId="1" xfId="0" applyFont="1" applyFill="1" applyBorder="1" applyAlignment="1" applyProtection="1">
      <alignment horizontal="center" vertical="center"/>
    </xf>
    <xf numFmtId="0" fontId="15" fillId="11" borderId="1" xfId="0" applyFont="1" applyFill="1" applyBorder="1" applyAlignment="1" applyProtection="1">
      <alignment horizontal="center" vertical="center"/>
    </xf>
    <xf numFmtId="0" fontId="15" fillId="11" borderId="2" xfId="0" applyFont="1" applyFill="1" applyBorder="1" applyAlignment="1" applyProtection="1">
      <alignment horizontal="right" vertical="center"/>
    </xf>
    <xf numFmtId="0" fontId="15" fillId="2" borderId="2" xfId="0" applyFont="1" applyFill="1" applyBorder="1" applyAlignment="1" applyProtection="1">
      <alignment horizontal="center" vertical="center"/>
      <protection locked="0"/>
    </xf>
    <xf numFmtId="164" fontId="14" fillId="3" borderId="3" xfId="1" applyFont="1" applyFill="1" applyBorder="1" applyAlignment="1" applyProtection="1">
      <alignment vertical="center"/>
    </xf>
    <xf numFmtId="0" fontId="15" fillId="10" borderId="2" xfId="0" applyFont="1" applyFill="1" applyBorder="1" applyAlignment="1" applyProtection="1">
      <alignment vertical="center"/>
    </xf>
    <xf numFmtId="0" fontId="14" fillId="10" borderId="9" xfId="0" applyFont="1" applyFill="1" applyBorder="1" applyAlignment="1" applyProtection="1">
      <alignment vertical="center"/>
    </xf>
    <xf numFmtId="0" fontId="15" fillId="11" borderId="2" xfId="0" applyFont="1" applyFill="1" applyBorder="1" applyAlignment="1" applyProtection="1">
      <alignment vertical="center"/>
    </xf>
    <xf numFmtId="0" fontId="15" fillId="11" borderId="2" xfId="0" applyFont="1" applyFill="1" applyBorder="1" applyAlignment="1" applyProtection="1">
      <alignment horizontal="center" vertical="center"/>
    </xf>
    <xf numFmtId="0" fontId="15" fillId="11" borderId="22" xfId="0" applyFont="1" applyFill="1" applyBorder="1" applyAlignment="1" applyProtection="1">
      <alignment horizontal="center" vertical="center"/>
    </xf>
    <xf numFmtId="0" fontId="14" fillId="7" borderId="1" xfId="0" applyFont="1" applyFill="1" applyBorder="1" applyAlignment="1" applyProtection="1">
      <alignment horizontal="center" vertical="center"/>
    </xf>
    <xf numFmtId="0" fontId="14" fillId="12" borderId="1" xfId="0" applyFont="1" applyFill="1" applyBorder="1" applyAlignment="1" applyProtection="1">
      <alignment horizontal="center" vertical="center"/>
    </xf>
    <xf numFmtId="3" fontId="17" fillId="2" borderId="2" xfId="0" applyNumberFormat="1" applyFont="1" applyFill="1" applyBorder="1" applyAlignment="1">
      <alignment horizontal="left" vertical="center"/>
    </xf>
    <xf numFmtId="0" fontId="14" fillId="12" borderId="32" xfId="0" applyFont="1" applyFill="1" applyBorder="1" applyAlignment="1" applyProtection="1">
      <alignment horizontal="center" vertical="center"/>
    </xf>
    <xf numFmtId="3" fontId="17" fillId="2" borderId="22" xfId="0" applyNumberFormat="1" applyFont="1" applyFill="1" applyBorder="1" applyAlignment="1">
      <alignment horizontal="left" vertical="center"/>
    </xf>
    <xf numFmtId="3" fontId="17" fillId="2" borderId="26" xfId="0" applyNumberFormat="1" applyFont="1" applyFill="1" applyBorder="1" applyAlignment="1">
      <alignment horizontal="left" vertical="center"/>
    </xf>
    <xf numFmtId="3" fontId="19" fillId="15" borderId="4" xfId="0" quotePrefix="1" applyNumberFormat="1" applyFont="1" applyFill="1" applyBorder="1" applyAlignment="1">
      <alignment horizontal="right" vertical="center"/>
    </xf>
    <xf numFmtId="3" fontId="19" fillId="15" borderId="8" xfId="0" quotePrefix="1" applyNumberFormat="1" applyFont="1" applyFill="1" applyBorder="1" applyAlignment="1">
      <alignment horizontal="left" vertical="center"/>
    </xf>
    <xf numFmtId="3" fontId="19" fillId="16" borderId="8" xfId="0" quotePrefix="1" applyNumberFormat="1" applyFont="1" applyFill="1" applyBorder="1" applyAlignment="1">
      <alignment horizontal="right" vertical="center"/>
    </xf>
    <xf numFmtId="3" fontId="19" fillId="16" borderId="8" xfId="0" quotePrefix="1" applyNumberFormat="1" applyFont="1" applyFill="1" applyBorder="1" applyAlignment="1">
      <alignment horizontal="left" vertical="center"/>
    </xf>
    <xf numFmtId="3" fontId="19" fillId="17" borderId="8" xfId="0" quotePrefix="1" applyNumberFormat="1" applyFont="1" applyFill="1" applyBorder="1" applyAlignment="1">
      <alignment horizontal="right" vertical="center"/>
    </xf>
    <xf numFmtId="3" fontId="19" fillId="17" borderId="8" xfId="0" quotePrefix="1" applyNumberFormat="1" applyFont="1" applyFill="1" applyBorder="1" applyAlignment="1">
      <alignment horizontal="left" vertical="center"/>
    </xf>
    <xf numFmtId="0" fontId="14" fillId="0" borderId="0" xfId="0" applyFont="1" applyAlignment="1" applyProtection="1">
      <alignment horizontal="center"/>
    </xf>
    <xf numFmtId="0" fontId="15" fillId="0" borderId="0" xfId="0" applyFont="1" applyAlignment="1" applyProtection="1">
      <alignment horizontal="left"/>
    </xf>
    <xf numFmtId="0" fontId="14" fillId="14" borderId="2" xfId="0" applyFont="1" applyFill="1" applyBorder="1" applyAlignment="1" applyProtection="1">
      <alignment horizontal="center"/>
    </xf>
    <xf numFmtId="0" fontId="14" fillId="2" borderId="2" xfId="0" applyFont="1" applyFill="1" applyBorder="1" applyAlignment="1" applyProtection="1">
      <alignment horizontal="center"/>
    </xf>
    <xf numFmtId="0" fontId="14" fillId="12" borderId="2" xfId="0" applyFont="1" applyFill="1" applyBorder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left"/>
    </xf>
    <xf numFmtId="0" fontId="14" fillId="14" borderId="5" xfId="0" quotePrefix="1" applyFont="1" applyFill="1" applyBorder="1" applyAlignment="1" applyProtection="1">
      <alignment horizontal="center" vertical="center"/>
      <protection locked="0"/>
    </xf>
    <xf numFmtId="4" fontId="15" fillId="2" borderId="14" xfId="0" applyNumberFormat="1" applyFont="1" applyFill="1" applyBorder="1" applyAlignment="1">
      <alignment horizontal="center" vertical="center"/>
    </xf>
    <xf numFmtId="4" fontId="15" fillId="2" borderId="15" xfId="0" applyNumberFormat="1" applyFont="1" applyFill="1" applyBorder="1" applyAlignment="1">
      <alignment horizontal="center" vertical="center"/>
    </xf>
    <xf numFmtId="4" fontId="15" fillId="2" borderId="17" xfId="0" applyNumberFormat="1" applyFont="1" applyFill="1" applyBorder="1" applyAlignment="1">
      <alignment horizontal="center" vertical="center"/>
    </xf>
    <xf numFmtId="4" fontId="15" fillId="2" borderId="19" xfId="0" applyNumberFormat="1" applyFont="1" applyFill="1" applyBorder="1" applyAlignment="1">
      <alignment horizontal="center" vertical="center"/>
    </xf>
    <xf numFmtId="43" fontId="20" fillId="15" borderId="6" xfId="1" applyNumberFormat="1" applyFont="1" applyFill="1" applyBorder="1" applyAlignment="1">
      <alignment horizontal="left" vertical="center"/>
    </xf>
    <xf numFmtId="164" fontId="20" fillId="16" borderId="4" xfId="1" applyFont="1" applyFill="1" applyBorder="1" applyAlignment="1">
      <alignment horizontal="center" vertical="center"/>
    </xf>
    <xf numFmtId="164" fontId="20" fillId="17" borderId="4" xfId="1" applyFont="1" applyFill="1" applyBorder="1" applyAlignment="1">
      <alignment horizontal="center" vertical="center"/>
    </xf>
    <xf numFmtId="4" fontId="15" fillId="2" borderId="40" xfId="0" applyNumberFormat="1" applyFont="1" applyFill="1" applyBorder="1" applyAlignment="1">
      <alignment horizontal="center" vertical="center"/>
    </xf>
    <xf numFmtId="4" fontId="15" fillId="2" borderId="37" xfId="0" applyNumberFormat="1" applyFont="1" applyFill="1" applyBorder="1" applyAlignment="1">
      <alignment horizontal="center" vertical="center"/>
    </xf>
    <xf numFmtId="164" fontId="20" fillId="16" borderId="6" xfId="1" applyFont="1" applyFill="1" applyBorder="1" applyAlignment="1">
      <alignment horizontal="center" vertical="center"/>
    </xf>
    <xf numFmtId="164" fontId="20" fillId="17" borderId="6" xfId="1" applyFont="1" applyFill="1" applyBorder="1" applyAlignment="1">
      <alignment horizontal="center" vertical="center"/>
    </xf>
    <xf numFmtId="3" fontId="17" fillId="2" borderId="26" xfId="0" applyNumberFormat="1" applyFont="1" applyFill="1" applyBorder="1" applyAlignment="1">
      <alignment horizontal="center" vertical="center"/>
    </xf>
    <xf numFmtId="3" fontId="17" fillId="2" borderId="27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/>
    </xf>
    <xf numFmtId="0" fontId="15" fillId="2" borderId="13" xfId="0" applyFont="1" applyFill="1" applyBorder="1" applyAlignment="1" applyProtection="1">
      <alignment horizontal="center"/>
    </xf>
    <xf numFmtId="0" fontId="15" fillId="2" borderId="30" xfId="0" applyFont="1" applyFill="1" applyBorder="1" applyAlignment="1" applyProtection="1">
      <alignment horizontal="center"/>
    </xf>
    <xf numFmtId="0" fontId="15" fillId="2" borderId="31" xfId="0" applyFont="1" applyFill="1" applyBorder="1" applyAlignment="1" applyProtection="1">
      <alignment horizontal="center"/>
    </xf>
    <xf numFmtId="164" fontId="20" fillId="15" borderId="4" xfId="1" applyFont="1" applyFill="1" applyBorder="1" applyAlignment="1">
      <alignment horizontal="center" vertical="center"/>
    </xf>
    <xf numFmtId="0" fontId="14" fillId="14" borderId="3" xfId="0" applyFont="1" applyFill="1" applyBorder="1" applyAlignment="1" applyProtection="1">
      <alignment horizontal="center" vertical="center"/>
    </xf>
    <xf numFmtId="0" fontId="14" fillId="14" borderId="4" xfId="0" applyFont="1" applyFill="1" applyBorder="1" applyAlignment="1" applyProtection="1">
      <alignment horizontal="center" vertical="center"/>
    </xf>
    <xf numFmtId="0" fontId="15" fillId="14" borderId="3" xfId="0" applyFont="1" applyFill="1" applyBorder="1" applyAlignment="1" applyProtection="1">
      <alignment horizontal="center" vertical="center"/>
      <protection locked="0"/>
    </xf>
    <xf numFmtId="0" fontId="15" fillId="14" borderId="4" xfId="0" applyFont="1" applyFill="1" applyBorder="1" applyAlignment="1" applyProtection="1">
      <alignment horizontal="center" vertical="center"/>
      <protection locked="0"/>
    </xf>
    <xf numFmtId="0" fontId="14" fillId="13" borderId="2" xfId="0" applyFont="1" applyFill="1" applyBorder="1" applyAlignment="1" applyProtection="1">
      <alignment horizontal="right" vertical="center"/>
    </xf>
    <xf numFmtId="0" fontId="14" fillId="13" borderId="2" xfId="0" applyFont="1" applyFill="1" applyBorder="1" applyAlignment="1" applyProtection="1">
      <alignment horizontal="center" vertical="center"/>
    </xf>
    <xf numFmtId="0" fontId="15" fillId="13" borderId="4" xfId="0" applyFont="1" applyFill="1" applyBorder="1" applyAlignment="1" applyProtection="1">
      <alignment horizontal="center" vertical="center"/>
      <protection locked="0"/>
    </xf>
    <xf numFmtId="0" fontId="15" fillId="13" borderId="5" xfId="0" applyFont="1" applyFill="1" applyBorder="1" applyAlignment="1" applyProtection="1">
      <alignment horizontal="center" vertical="center"/>
      <protection locked="0"/>
    </xf>
    <xf numFmtId="0" fontId="15" fillId="11" borderId="2" xfId="0" applyFont="1" applyFill="1" applyBorder="1" applyAlignment="1" applyProtection="1">
      <alignment horizontal="left" vertical="center"/>
    </xf>
    <xf numFmtId="0" fontId="14" fillId="11" borderId="2" xfId="0" applyFont="1" applyFill="1" applyBorder="1" applyAlignment="1" applyProtection="1">
      <alignment horizontal="right" vertical="center"/>
      <protection locked="0"/>
    </xf>
    <xf numFmtId="0" fontId="15" fillId="11" borderId="3" xfId="0" applyFont="1" applyFill="1" applyBorder="1" applyAlignment="1" applyProtection="1">
      <alignment horizontal="left" vertical="center"/>
    </xf>
    <xf numFmtId="0" fontId="15" fillId="11" borderId="11" xfId="0" applyFont="1" applyFill="1" applyBorder="1" applyAlignment="1" applyProtection="1">
      <alignment horizontal="left" vertical="center"/>
    </xf>
    <xf numFmtId="164" fontId="15" fillId="0" borderId="3" xfId="1" applyNumberFormat="1" applyFont="1" applyFill="1" applyBorder="1" applyAlignment="1" applyProtection="1">
      <alignment horizontal="center" vertical="center"/>
      <protection locked="0"/>
    </xf>
    <xf numFmtId="164" fontId="15" fillId="0" borderId="4" xfId="1" applyNumberFormat="1" applyFont="1" applyFill="1" applyBorder="1" applyAlignment="1" applyProtection="1">
      <alignment horizontal="center" vertical="center"/>
      <protection locked="0"/>
    </xf>
    <xf numFmtId="164" fontId="15" fillId="0" borderId="11" xfId="1" applyNumberFormat="1" applyFont="1" applyFill="1" applyBorder="1" applyAlignment="1" applyProtection="1">
      <alignment horizontal="center" vertical="center"/>
      <protection locked="0"/>
    </xf>
    <xf numFmtId="0" fontId="15" fillId="0" borderId="3" xfId="0" quotePrefix="1" applyFont="1" applyFill="1" applyBorder="1" applyAlignment="1" applyProtection="1">
      <alignment horizontal="center" vertical="center"/>
      <protection locked="0"/>
    </xf>
    <xf numFmtId="0" fontId="15" fillId="0" borderId="4" xfId="0" quotePrefix="1" applyFont="1" applyFill="1" applyBorder="1" applyAlignment="1" applyProtection="1">
      <alignment horizontal="center" vertical="center"/>
      <protection locked="0"/>
    </xf>
    <xf numFmtId="0" fontId="15" fillId="0" borderId="5" xfId="0" quotePrefix="1" applyFont="1" applyFill="1" applyBorder="1" applyAlignment="1" applyProtection="1">
      <alignment horizontal="center" vertical="center"/>
      <protection locked="0"/>
    </xf>
    <xf numFmtId="16" fontId="15" fillId="2" borderId="3" xfId="0" quotePrefix="1" applyNumberFormat="1" applyFont="1" applyFill="1" applyBorder="1" applyAlignment="1" applyProtection="1">
      <alignment horizontal="center" vertical="center"/>
      <protection locked="0"/>
    </xf>
    <xf numFmtId="16" fontId="15" fillId="2" borderId="4" xfId="0" quotePrefix="1" applyNumberFormat="1" applyFont="1" applyFill="1" applyBorder="1" applyAlignment="1" applyProtection="1">
      <alignment horizontal="center" vertical="center"/>
      <protection locked="0"/>
    </xf>
    <xf numFmtId="16" fontId="15" fillId="2" borderId="5" xfId="0" quotePrefix="1" applyNumberFormat="1" applyFont="1" applyFill="1" applyBorder="1" applyAlignment="1" applyProtection="1">
      <alignment horizontal="center" vertical="center"/>
      <protection locked="0"/>
    </xf>
    <xf numFmtId="0" fontId="14" fillId="13" borderId="4" xfId="0" applyFont="1" applyFill="1" applyBorder="1" applyAlignment="1" applyProtection="1">
      <alignment horizontal="center" vertical="center"/>
    </xf>
    <xf numFmtId="0" fontId="14" fillId="13" borderId="5" xfId="0" applyFont="1" applyFill="1" applyBorder="1" applyAlignment="1" applyProtection="1">
      <alignment horizontal="center" vertical="center"/>
    </xf>
    <xf numFmtId="0" fontId="15" fillId="14" borderId="23" xfId="0" applyFont="1" applyFill="1" applyBorder="1" applyAlignment="1" applyProtection="1">
      <alignment horizontal="center" vertical="center"/>
      <protection locked="0"/>
    </xf>
    <xf numFmtId="0" fontId="15" fillId="14" borderId="35" xfId="0" applyFont="1" applyFill="1" applyBorder="1" applyAlignment="1" applyProtection="1">
      <alignment horizontal="center" vertical="center"/>
      <protection locked="0"/>
    </xf>
    <xf numFmtId="0" fontId="14" fillId="2" borderId="46" xfId="0" applyFont="1" applyFill="1" applyBorder="1" applyAlignment="1" applyProtection="1">
      <alignment horizontal="center"/>
    </xf>
    <xf numFmtId="0" fontId="14" fillId="2" borderId="47" xfId="0" applyFont="1" applyFill="1" applyBorder="1" applyAlignment="1" applyProtection="1">
      <alignment horizontal="center"/>
    </xf>
    <xf numFmtId="0" fontId="14" fillId="2" borderId="48" xfId="0" applyFont="1" applyFill="1" applyBorder="1" applyAlignment="1" applyProtection="1">
      <alignment horizontal="center"/>
    </xf>
    <xf numFmtId="0" fontId="14" fillId="13" borderId="18" xfId="0" applyFont="1" applyFill="1" applyBorder="1" applyAlignment="1" applyProtection="1">
      <alignment horizontal="right" vertical="center"/>
    </xf>
    <xf numFmtId="0" fontId="14" fillId="13" borderId="16" xfId="0" applyFont="1" applyFill="1" applyBorder="1" applyAlignment="1" applyProtection="1">
      <alignment horizontal="right" vertical="center"/>
    </xf>
    <xf numFmtId="0" fontId="15" fillId="14" borderId="41" xfId="0" applyFont="1" applyFill="1" applyBorder="1" applyAlignment="1" applyProtection="1">
      <alignment horizontal="center" vertical="center"/>
      <protection locked="0"/>
    </xf>
    <xf numFmtId="0" fontId="15" fillId="14" borderId="11" xfId="0" applyFont="1" applyFill="1" applyBorder="1" applyAlignment="1" applyProtection="1">
      <alignment horizontal="center" vertical="center"/>
      <protection locked="0"/>
    </xf>
    <xf numFmtId="0" fontId="14" fillId="11" borderId="2" xfId="0" applyFont="1" applyFill="1" applyBorder="1" applyAlignment="1" applyProtection="1">
      <alignment horizontal="left" vertical="center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5" fillId="0" borderId="3" xfId="0" applyFont="1" applyFill="1" applyBorder="1" applyAlignment="1" applyProtection="1">
      <alignment horizontal="left" vertical="center"/>
    </xf>
    <xf numFmtId="0" fontId="15" fillId="0" borderId="11" xfId="0" applyFont="1" applyFill="1" applyBorder="1" applyAlignment="1" applyProtection="1">
      <alignment horizontal="left" vertical="center"/>
    </xf>
    <xf numFmtId="0" fontId="23" fillId="8" borderId="3" xfId="0" applyFont="1" applyFill="1" applyBorder="1" applyAlignment="1" applyProtection="1">
      <alignment horizontal="left" vertical="center"/>
    </xf>
    <xf numFmtId="0" fontId="24" fillId="8" borderId="11" xfId="0" applyFont="1" applyFill="1" applyBorder="1" applyAlignment="1" applyProtection="1">
      <alignment horizontal="left" vertical="center"/>
    </xf>
    <xf numFmtId="0" fontId="14" fillId="11" borderId="44" xfId="0" applyFont="1" applyFill="1" applyBorder="1" applyAlignment="1" applyProtection="1">
      <alignment horizontal="center" vertical="center"/>
    </xf>
    <xf numFmtId="0" fontId="14" fillId="11" borderId="8" xfId="0" applyFont="1" applyFill="1" applyBorder="1" applyAlignment="1" applyProtection="1">
      <alignment horizontal="center" vertical="center"/>
    </xf>
    <xf numFmtId="0" fontId="14" fillId="11" borderId="45" xfId="0" applyFont="1" applyFill="1" applyBorder="1" applyAlignment="1" applyProtection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4" fontId="15" fillId="2" borderId="2" xfId="0" applyNumberFormat="1" applyFont="1" applyFill="1" applyBorder="1" applyAlignment="1">
      <alignment horizontal="center" vertical="center"/>
    </xf>
    <xf numFmtId="4" fontId="14" fillId="0" borderId="3" xfId="0" applyNumberFormat="1" applyFont="1" applyFill="1" applyBorder="1" applyAlignment="1" applyProtection="1">
      <alignment horizontal="center" vertical="center"/>
      <protection locked="0"/>
    </xf>
    <xf numFmtId="4" fontId="14" fillId="0" borderId="4" xfId="0" applyNumberFormat="1" applyFont="1" applyFill="1" applyBorder="1" applyAlignment="1" applyProtection="1">
      <alignment horizontal="center" vertical="center"/>
      <protection locked="0"/>
    </xf>
    <xf numFmtId="0" fontId="14" fillId="7" borderId="36" xfId="0" applyFont="1" applyFill="1" applyBorder="1" applyAlignment="1">
      <alignment horizontal="left" vertical="center"/>
    </xf>
    <xf numFmtId="0" fontId="14" fillId="7" borderId="10" xfId="0" applyFont="1" applyFill="1" applyBorder="1" applyAlignment="1">
      <alignment horizontal="left" vertical="center"/>
    </xf>
    <xf numFmtId="0" fontId="14" fillId="7" borderId="37" xfId="0" applyFont="1" applyFill="1" applyBorder="1" applyAlignment="1">
      <alignment horizontal="left" vertical="center"/>
    </xf>
    <xf numFmtId="0" fontId="15" fillId="11" borderId="1" xfId="0" applyFont="1" applyFill="1" applyBorder="1" applyAlignment="1" applyProtection="1">
      <alignment horizontal="center" vertical="center"/>
    </xf>
    <xf numFmtId="0" fontId="15" fillId="11" borderId="18" xfId="0" applyFont="1" applyFill="1" applyBorder="1" applyAlignment="1" applyProtection="1">
      <alignment horizontal="center" vertical="center"/>
    </xf>
    <xf numFmtId="0" fontId="15" fillId="11" borderId="32" xfId="0" applyFont="1" applyFill="1" applyBorder="1" applyAlignment="1" applyProtection="1">
      <alignment horizontal="center" vertical="center"/>
    </xf>
    <xf numFmtId="0" fontId="15" fillId="11" borderId="16" xfId="0" applyFont="1" applyFill="1" applyBorder="1" applyAlignment="1" applyProtection="1">
      <alignment horizontal="left" vertical="center"/>
    </xf>
    <xf numFmtId="0" fontId="15" fillId="11" borderId="22" xfId="0" applyFont="1" applyFill="1" applyBorder="1" applyAlignment="1" applyProtection="1">
      <alignment horizontal="left" vertical="center"/>
    </xf>
    <xf numFmtId="0" fontId="16" fillId="2" borderId="22" xfId="0" applyFont="1" applyFill="1" applyBorder="1" applyAlignment="1" applyProtection="1">
      <alignment horizontal="left" vertical="center"/>
      <protection locked="0"/>
    </xf>
    <xf numFmtId="0" fontId="16" fillId="2" borderId="33" xfId="0" applyFont="1" applyFill="1" applyBorder="1" applyAlignment="1" applyProtection="1">
      <alignment horizontal="left" vertical="center"/>
      <protection locked="0"/>
    </xf>
    <xf numFmtId="0" fontId="16" fillId="2" borderId="3" xfId="0" applyFont="1" applyFill="1" applyBorder="1" applyAlignment="1" applyProtection="1">
      <alignment horizontal="center" vertical="center"/>
      <protection locked="0"/>
    </xf>
    <xf numFmtId="0" fontId="16" fillId="2" borderId="4" xfId="0" applyFont="1" applyFill="1" applyBorder="1" applyAlignment="1" applyProtection="1">
      <alignment horizontal="center" vertical="center"/>
      <protection locked="0"/>
    </xf>
    <xf numFmtId="0" fontId="16" fillId="2" borderId="5" xfId="0" applyFont="1" applyFill="1" applyBorder="1" applyAlignment="1" applyProtection="1">
      <alignment horizontal="center" vertical="center"/>
      <protection locked="0"/>
    </xf>
    <xf numFmtId="0" fontId="14" fillId="2" borderId="20" xfId="0" applyFont="1" applyFill="1" applyBorder="1" applyAlignment="1" applyProtection="1">
      <alignment horizontal="center"/>
    </xf>
    <xf numFmtId="0" fontId="14" fillId="2" borderId="4" xfId="0" applyFont="1" applyFill="1" applyBorder="1" applyAlignment="1" applyProtection="1">
      <alignment horizontal="center"/>
    </xf>
    <xf numFmtId="0" fontId="14" fillId="2" borderId="23" xfId="0" applyFont="1" applyFill="1" applyBorder="1" applyAlignment="1" applyProtection="1">
      <alignment horizontal="center"/>
    </xf>
    <xf numFmtId="0" fontId="14" fillId="2" borderId="35" xfId="0" applyFont="1" applyFill="1" applyBorder="1" applyAlignment="1" applyProtection="1">
      <alignment horizontal="center"/>
    </xf>
    <xf numFmtId="0" fontId="14" fillId="7" borderId="26" xfId="0" applyFont="1" applyFill="1" applyBorder="1" applyAlignment="1" applyProtection="1">
      <alignment horizontal="center" vertical="center"/>
    </xf>
    <xf numFmtId="0" fontId="14" fillId="7" borderId="27" xfId="0" applyFont="1" applyFill="1" applyBorder="1" applyAlignment="1" applyProtection="1">
      <alignment horizontal="center" vertical="center"/>
    </xf>
    <xf numFmtId="0" fontId="14" fillId="2" borderId="5" xfId="0" applyFont="1" applyFill="1" applyBorder="1" applyAlignment="1" applyProtection="1">
      <alignment horizontal="center"/>
    </xf>
    <xf numFmtId="0" fontId="14" fillId="2" borderId="2" xfId="0" applyFont="1" applyFill="1" applyBorder="1" applyAlignment="1" applyProtection="1">
      <alignment horizontal="center" vertical="center"/>
      <protection locked="0"/>
    </xf>
    <xf numFmtId="0" fontId="14" fillId="2" borderId="9" xfId="0" applyFont="1" applyFill="1" applyBorder="1" applyAlignment="1" applyProtection="1">
      <alignment horizontal="center" vertical="center"/>
      <protection locked="0"/>
    </xf>
    <xf numFmtId="0" fontId="15" fillId="0" borderId="11" xfId="0" applyFont="1" applyBorder="1" applyAlignment="1" applyProtection="1">
      <alignment horizontal="center" vertical="center"/>
      <protection locked="0"/>
    </xf>
    <xf numFmtId="0" fontId="13" fillId="14" borderId="24" xfId="0" applyFont="1" applyFill="1" applyBorder="1" applyAlignment="1" applyProtection="1">
      <alignment horizontal="center" vertical="center"/>
      <protection locked="0"/>
    </xf>
    <xf numFmtId="0" fontId="13" fillId="13" borderId="34" xfId="0" applyFont="1" applyFill="1" applyBorder="1" applyAlignment="1" applyProtection="1">
      <alignment horizontal="center" vertical="center"/>
      <protection locked="0"/>
    </xf>
    <xf numFmtId="0" fontId="13" fillId="13" borderId="24" xfId="0" applyFont="1" applyFill="1" applyBorder="1" applyAlignment="1" applyProtection="1">
      <alignment horizontal="center" vertical="center"/>
      <protection locked="0"/>
    </xf>
    <xf numFmtId="0" fontId="13" fillId="13" borderId="25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Alignment="1" applyProtection="1">
      <alignment horizontal="center"/>
    </xf>
    <xf numFmtId="0" fontId="14" fillId="14" borderId="16" xfId="0" applyFont="1" applyFill="1" applyBorder="1" applyAlignment="1" applyProtection="1">
      <alignment horizontal="center" vertical="center"/>
    </xf>
    <xf numFmtId="0" fontId="14" fillId="13" borderId="1" xfId="0" applyFont="1" applyFill="1" applyBorder="1" applyAlignment="1" applyProtection="1">
      <alignment horizontal="right" vertical="center"/>
    </xf>
    <xf numFmtId="0" fontId="14" fillId="13" borderId="3" xfId="0" applyFont="1" applyFill="1" applyBorder="1" applyAlignment="1" applyProtection="1">
      <alignment horizontal="right" vertical="center"/>
    </xf>
    <xf numFmtId="0" fontId="14" fillId="13" borderId="11" xfId="0" applyFont="1" applyFill="1" applyBorder="1" applyAlignment="1" applyProtection="1">
      <alignment horizontal="right" vertical="center"/>
    </xf>
    <xf numFmtId="0" fontId="14" fillId="2" borderId="3" xfId="0" applyFont="1" applyFill="1" applyBorder="1" applyAlignment="1" applyProtection="1">
      <alignment horizontal="center" vertical="center"/>
      <protection locked="0"/>
    </xf>
    <xf numFmtId="0" fontId="14" fillId="2" borderId="11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center" wrapText="1"/>
    </xf>
    <xf numFmtId="0" fontId="14" fillId="2" borderId="2" xfId="0" applyFont="1" applyFill="1" applyBorder="1" applyAlignment="1" applyProtection="1">
      <alignment horizontal="left" vertical="center"/>
      <protection locked="0"/>
    </xf>
    <xf numFmtId="0" fontId="14" fillId="7" borderId="2" xfId="0" applyFont="1" applyFill="1" applyBorder="1" applyAlignment="1" applyProtection="1">
      <alignment horizontal="center" vertical="center"/>
    </xf>
    <xf numFmtId="0" fontId="14" fillId="7" borderId="9" xfId="0" applyFont="1" applyFill="1" applyBorder="1" applyAlignment="1" applyProtection="1">
      <alignment horizontal="center" vertical="center"/>
    </xf>
    <xf numFmtId="4" fontId="15" fillId="2" borderId="22" xfId="0" applyNumberFormat="1" applyFont="1" applyFill="1" applyBorder="1" applyAlignment="1">
      <alignment horizontal="center" vertical="center"/>
    </xf>
    <xf numFmtId="0" fontId="14" fillId="7" borderId="21" xfId="0" applyFont="1" applyFill="1" applyBorder="1" applyAlignment="1" applyProtection="1">
      <alignment horizontal="left" vertical="center"/>
    </xf>
    <xf numFmtId="0" fontId="14" fillId="7" borderId="26" xfId="0" applyFont="1" applyFill="1" applyBorder="1" applyAlignment="1" applyProtection="1">
      <alignment horizontal="left" vertical="center"/>
    </xf>
    <xf numFmtId="0" fontId="14" fillId="7" borderId="2" xfId="0" applyFont="1" applyFill="1" applyBorder="1" applyAlignment="1">
      <alignment horizontal="left" vertical="center"/>
    </xf>
    <xf numFmtId="0" fontId="14" fillId="7" borderId="22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4" fillId="13" borderId="4" xfId="0" applyFont="1" applyFill="1" applyBorder="1" applyAlignment="1" applyProtection="1">
      <alignment horizontal="right" vertical="center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15" fillId="0" borderId="2" xfId="0" applyFont="1" applyBorder="1" applyAlignment="1" applyProtection="1">
      <alignment horizontal="left" vertical="center"/>
      <protection locked="0"/>
    </xf>
    <xf numFmtId="0" fontId="15" fillId="0" borderId="9" xfId="0" applyFont="1" applyBorder="1" applyAlignment="1" applyProtection="1">
      <alignment horizontal="left" vertical="center"/>
      <protection locked="0"/>
    </xf>
    <xf numFmtId="0" fontId="14" fillId="11" borderId="2" xfId="0" applyFont="1" applyFill="1" applyBorder="1" applyAlignment="1" applyProtection="1">
      <alignment horizontal="center" vertical="center"/>
    </xf>
    <xf numFmtId="0" fontId="14" fillId="11" borderId="9" xfId="0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 applyProtection="1">
      <alignment horizontal="left" vertical="center"/>
      <protection locked="0"/>
    </xf>
    <xf numFmtId="0" fontId="15" fillId="7" borderId="38" xfId="0" applyFont="1" applyFill="1" applyBorder="1" applyAlignment="1">
      <alignment horizontal="left" vertical="center"/>
    </xf>
    <xf numFmtId="0" fontId="15" fillId="7" borderId="0" xfId="0" applyFont="1" applyFill="1" applyBorder="1" applyAlignment="1">
      <alignment horizontal="left" vertical="center"/>
    </xf>
    <xf numFmtId="0" fontId="15" fillId="7" borderId="15" xfId="0" applyFont="1" applyFill="1" applyBorder="1" applyAlignment="1">
      <alignment horizontal="left" vertical="center"/>
    </xf>
    <xf numFmtId="0" fontId="15" fillId="7" borderId="39" xfId="0" applyFont="1" applyFill="1" applyBorder="1" applyAlignment="1">
      <alignment horizontal="left" vertical="center"/>
    </xf>
    <xf numFmtId="0" fontId="15" fillId="7" borderId="30" xfId="0" applyFont="1" applyFill="1" applyBorder="1" applyAlignment="1">
      <alignment horizontal="left" vertical="center"/>
    </xf>
    <xf numFmtId="0" fontId="15" fillId="7" borderId="19" xfId="0" applyFont="1" applyFill="1" applyBorder="1" applyAlignment="1">
      <alignment horizontal="left" vertical="center"/>
    </xf>
    <xf numFmtId="0" fontId="15" fillId="11" borderId="3" xfId="0" applyFont="1" applyFill="1" applyBorder="1" applyAlignment="1" applyProtection="1">
      <alignment horizontal="center" vertical="center"/>
    </xf>
    <xf numFmtId="0" fontId="15" fillId="11" borderId="11" xfId="0" applyFont="1" applyFill="1" applyBorder="1" applyAlignment="1" applyProtection="1">
      <alignment horizontal="center" vertical="center"/>
    </xf>
    <xf numFmtId="0" fontId="16" fillId="2" borderId="2" xfId="0" applyFont="1" applyFill="1" applyBorder="1" applyAlignment="1" applyProtection="1">
      <alignment horizontal="left" vertical="top" wrapText="1"/>
      <protection locked="0"/>
    </xf>
    <xf numFmtId="0" fontId="16" fillId="2" borderId="2" xfId="0" applyFont="1" applyFill="1" applyBorder="1" applyAlignment="1" applyProtection="1">
      <alignment horizontal="left" vertical="top"/>
      <protection locked="0"/>
    </xf>
    <xf numFmtId="0" fontId="16" fillId="2" borderId="9" xfId="0" applyFont="1" applyFill="1" applyBorder="1" applyAlignment="1" applyProtection="1">
      <alignment horizontal="left" vertical="top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9D5BD"/>
      <color rgb="FFF5B68F"/>
      <color rgb="FFF5B38B"/>
      <color rgb="FFFFFFEF"/>
      <color rgb="FFFFFFCC"/>
      <color rgb="FFFFFFD9"/>
      <color rgb="FFDDFFDD"/>
      <color rgb="FFFFFF99"/>
      <color rgb="FFCCFFCC"/>
      <color rgb="FFDED8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12</xdr:row>
          <xdr:rowOff>121920</xdr:rowOff>
        </xdr:from>
        <xdr:to>
          <xdr:col>10</xdr:col>
          <xdr:colOff>1150620</xdr:colOff>
          <xdr:row>12</xdr:row>
          <xdr:rowOff>365760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106680</xdr:colOff>
          <xdr:row>11</xdr:row>
          <xdr:rowOff>312420</xdr:rowOff>
        </xdr:from>
        <xdr:to>
          <xdr:col>4</xdr:col>
          <xdr:colOff>1089660</xdr:colOff>
          <xdr:row>13</xdr:row>
          <xdr:rowOff>137160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3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K35"/>
  <sheetViews>
    <sheetView topLeftCell="D9" zoomScale="95" zoomScaleNormal="70" workbookViewId="0">
      <selection activeCell="E2" sqref="E2:E34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33.441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1">
      <c r="B2" s="3" t="s">
        <v>9</v>
      </c>
      <c r="C2" s="1" t="s">
        <v>4</v>
      </c>
      <c r="D2" s="1" t="s">
        <v>16</v>
      </c>
      <c r="E2" s="38" t="s">
        <v>11</v>
      </c>
      <c r="F2" s="1" t="s">
        <v>12</v>
      </c>
      <c r="G2" s="1" t="s">
        <v>13</v>
      </c>
      <c r="H2" s="1" t="s">
        <v>100</v>
      </c>
      <c r="I2" s="2" t="s">
        <v>88</v>
      </c>
      <c r="J2" s="1" t="s">
        <v>92</v>
      </c>
      <c r="K2" s="1" t="s">
        <v>117</v>
      </c>
    </row>
    <row r="3" spans="1:11">
      <c r="A3" s="1">
        <v>1</v>
      </c>
      <c r="B3" s="3" t="s">
        <v>14</v>
      </c>
      <c r="C3" s="1" t="s">
        <v>15</v>
      </c>
      <c r="D3" s="1" t="s">
        <v>10</v>
      </c>
      <c r="E3" s="38" t="s">
        <v>17</v>
      </c>
      <c r="F3" s="1" t="s">
        <v>18</v>
      </c>
      <c r="G3" s="1" t="s">
        <v>19</v>
      </c>
      <c r="H3" s="1" t="s">
        <v>101</v>
      </c>
      <c r="I3" s="2" t="s">
        <v>89</v>
      </c>
      <c r="J3" s="1" t="s">
        <v>93</v>
      </c>
      <c r="K3" s="1" t="s">
        <v>118</v>
      </c>
    </row>
    <row r="4" spans="1:11">
      <c r="A4" s="1">
        <v>1</v>
      </c>
      <c r="B4" s="3" t="s">
        <v>20</v>
      </c>
      <c r="C4" s="1" t="s">
        <v>21</v>
      </c>
      <c r="D4" s="1" t="s">
        <v>22</v>
      </c>
      <c r="E4" s="38" t="s">
        <v>23</v>
      </c>
      <c r="F4" s="1" t="s">
        <v>24</v>
      </c>
      <c r="G4" s="1" t="b">
        <v>1</v>
      </c>
      <c r="H4" s="1" t="s">
        <v>102</v>
      </c>
      <c r="I4" s="2" t="s">
        <v>90</v>
      </c>
      <c r="J4" s="1" t="s">
        <v>94</v>
      </c>
      <c r="K4" s="1" t="s">
        <v>119</v>
      </c>
    </row>
    <row r="5" spans="1:11">
      <c r="A5" s="1">
        <v>1</v>
      </c>
      <c r="B5" s="3" t="s">
        <v>25</v>
      </c>
      <c r="C5" s="1" t="s">
        <v>26</v>
      </c>
      <c r="D5" s="1" t="s">
        <v>97</v>
      </c>
      <c r="E5" s="38" t="s">
        <v>28</v>
      </c>
      <c r="F5" s="1" t="s">
        <v>29</v>
      </c>
      <c r="G5" s="1" t="s">
        <v>30</v>
      </c>
      <c r="H5" s="1" t="s">
        <v>103</v>
      </c>
      <c r="I5" s="2" t="s">
        <v>91</v>
      </c>
      <c r="J5" s="1" t="s">
        <v>49</v>
      </c>
      <c r="K5" s="1" t="s">
        <v>120</v>
      </c>
    </row>
    <row r="6" spans="1:11">
      <c r="A6" s="1">
        <v>1</v>
      </c>
      <c r="B6" s="3" t="s">
        <v>31</v>
      </c>
      <c r="C6" s="1" t="s">
        <v>32</v>
      </c>
      <c r="D6" s="1" t="s">
        <v>27</v>
      </c>
      <c r="E6" s="38" t="s">
        <v>342</v>
      </c>
      <c r="F6" s="1" t="s">
        <v>34</v>
      </c>
      <c r="G6" s="1" t="s">
        <v>115</v>
      </c>
      <c r="H6" s="1" t="s">
        <v>104</v>
      </c>
      <c r="I6" s="2" t="s">
        <v>116</v>
      </c>
      <c r="J6" s="1" t="s">
        <v>22</v>
      </c>
      <c r="K6" s="1" t="s">
        <v>121</v>
      </c>
    </row>
    <row r="7" spans="1:11">
      <c r="A7" s="1">
        <v>1</v>
      </c>
      <c r="B7" s="3" t="s">
        <v>129</v>
      </c>
      <c r="C7" s="1" t="s">
        <v>36</v>
      </c>
      <c r="D7" s="1" t="s">
        <v>33</v>
      </c>
      <c r="E7" s="38" t="s">
        <v>37</v>
      </c>
      <c r="G7" s="1" t="s">
        <v>35</v>
      </c>
      <c r="H7" s="1" t="s">
        <v>105</v>
      </c>
      <c r="J7" s="1" t="s">
        <v>97</v>
      </c>
      <c r="K7" s="1" t="s">
        <v>122</v>
      </c>
    </row>
    <row r="8" spans="1:11">
      <c r="A8" s="1">
        <v>1</v>
      </c>
      <c r="B8" s="3" t="s">
        <v>38</v>
      </c>
      <c r="C8" s="1" t="s">
        <v>95</v>
      </c>
      <c r="D8" s="1" t="s">
        <v>6</v>
      </c>
      <c r="E8" s="38" t="s">
        <v>40</v>
      </c>
      <c r="F8" t="s">
        <v>308</v>
      </c>
      <c r="H8" s="1" t="s">
        <v>106</v>
      </c>
      <c r="K8" s="1" t="s">
        <v>123</v>
      </c>
    </row>
    <row r="9" spans="1:11">
      <c r="A9" s="1">
        <v>1</v>
      </c>
      <c r="B9" s="3" t="s">
        <v>41</v>
      </c>
      <c r="C9" s="1" t="s">
        <v>96</v>
      </c>
      <c r="D9" s="1" t="s">
        <v>39</v>
      </c>
      <c r="E9" s="38" t="s">
        <v>353</v>
      </c>
      <c r="F9" t="s">
        <v>335</v>
      </c>
      <c r="H9" s="1" t="s">
        <v>107</v>
      </c>
      <c r="K9" s="1" t="s">
        <v>124</v>
      </c>
    </row>
    <row r="10" spans="1:11">
      <c r="A10" s="1">
        <v>1</v>
      </c>
      <c r="B10" s="3" t="s">
        <v>43</v>
      </c>
      <c r="D10" s="1" t="s">
        <v>42</v>
      </c>
      <c r="E10" s="38" t="s">
        <v>354</v>
      </c>
      <c r="F10" t="s">
        <v>331</v>
      </c>
      <c r="H10" s="1" t="s">
        <v>108</v>
      </c>
      <c r="K10" s="1" t="s">
        <v>125</v>
      </c>
    </row>
    <row r="11" spans="1:11">
      <c r="A11" s="1">
        <v>1</v>
      </c>
      <c r="B11" s="3" t="s">
        <v>46</v>
      </c>
      <c r="D11" s="1" t="s">
        <v>44</v>
      </c>
      <c r="E11" s="38" t="s">
        <v>352</v>
      </c>
      <c r="F11" t="s">
        <v>332</v>
      </c>
      <c r="H11" s="1" t="s">
        <v>109</v>
      </c>
      <c r="K11" s="1" t="s">
        <v>126</v>
      </c>
    </row>
    <row r="12" spans="1:11">
      <c r="A12" s="1">
        <v>1</v>
      </c>
      <c r="B12" s="3" t="s">
        <v>48</v>
      </c>
      <c r="D12" s="1" t="s">
        <v>0</v>
      </c>
      <c r="E12" s="38" t="s">
        <v>355</v>
      </c>
      <c r="F12" t="s">
        <v>334</v>
      </c>
      <c r="H12" s="1" t="s">
        <v>110</v>
      </c>
      <c r="K12" s="1" t="s">
        <v>127</v>
      </c>
    </row>
    <row r="13" spans="1:11">
      <c r="A13" s="1">
        <v>1</v>
      </c>
      <c r="B13" s="3" t="s">
        <v>51</v>
      </c>
      <c r="D13" s="1" t="s">
        <v>49</v>
      </c>
      <c r="E13" s="39" t="s">
        <v>45</v>
      </c>
      <c r="F13" t="s">
        <v>333</v>
      </c>
      <c r="H13" s="1" t="s">
        <v>111</v>
      </c>
      <c r="K13" s="1" t="s">
        <v>128</v>
      </c>
    </row>
    <row r="14" spans="1:11">
      <c r="A14" s="1">
        <v>1</v>
      </c>
      <c r="B14" s="3" t="s">
        <v>54</v>
      </c>
      <c r="D14" s="1" t="s">
        <v>52</v>
      </c>
      <c r="E14" s="39" t="s">
        <v>343</v>
      </c>
      <c r="F14" t="s">
        <v>309</v>
      </c>
      <c r="H14" s="1" t="s">
        <v>57</v>
      </c>
    </row>
    <row r="15" spans="1:11">
      <c r="A15" s="1">
        <v>1</v>
      </c>
      <c r="B15" s="3" t="s">
        <v>58</v>
      </c>
      <c r="D15" s="1" t="s">
        <v>55</v>
      </c>
      <c r="E15" s="39" t="s">
        <v>344</v>
      </c>
      <c r="F15" t="s">
        <v>336</v>
      </c>
      <c r="H15" s="1" t="s">
        <v>112</v>
      </c>
    </row>
    <row r="16" spans="1:11">
      <c r="A16" s="1">
        <v>1</v>
      </c>
      <c r="B16" s="3" t="s">
        <v>5</v>
      </c>
      <c r="D16" s="1" t="s">
        <v>59</v>
      </c>
      <c r="E16" s="39" t="s">
        <v>345</v>
      </c>
      <c r="F16" t="s">
        <v>337</v>
      </c>
      <c r="H16" s="1" t="s">
        <v>63</v>
      </c>
    </row>
    <row r="17" spans="1:8">
      <c r="A17" s="1">
        <v>1</v>
      </c>
      <c r="B17" s="3" t="s">
        <v>64</v>
      </c>
      <c r="D17" s="1" t="s">
        <v>61</v>
      </c>
      <c r="E17" s="39" t="s">
        <v>346</v>
      </c>
      <c r="F17" t="s">
        <v>338</v>
      </c>
      <c r="H17" s="1" t="s">
        <v>57</v>
      </c>
    </row>
    <row r="18" spans="1:8">
      <c r="A18" s="1">
        <v>1</v>
      </c>
      <c r="B18" s="3" t="s">
        <v>67</v>
      </c>
      <c r="D18" s="1" t="s">
        <v>65</v>
      </c>
      <c r="E18" s="39" t="s">
        <v>47</v>
      </c>
      <c r="F18" t="s">
        <v>339</v>
      </c>
      <c r="H18" s="1" t="s">
        <v>70</v>
      </c>
    </row>
    <row r="19" spans="1:8">
      <c r="A19" s="1">
        <v>1</v>
      </c>
      <c r="B19" s="3" t="s">
        <v>71</v>
      </c>
      <c r="D19" s="1" t="s">
        <v>68</v>
      </c>
      <c r="E19" s="39" t="s">
        <v>50</v>
      </c>
      <c r="F19" t="s">
        <v>340</v>
      </c>
      <c r="H19" s="1" t="s">
        <v>99</v>
      </c>
    </row>
    <row r="20" spans="1:8">
      <c r="A20" s="1">
        <v>1</v>
      </c>
      <c r="B20" s="3" t="s">
        <v>72</v>
      </c>
      <c r="E20" s="39" t="s">
        <v>53</v>
      </c>
      <c r="F20" t="s">
        <v>341</v>
      </c>
      <c r="H20" s="1" t="s">
        <v>114</v>
      </c>
    </row>
    <row r="21" spans="1:8">
      <c r="A21" s="1">
        <v>1</v>
      </c>
      <c r="B21" s="3" t="s">
        <v>73</v>
      </c>
      <c r="E21" s="39" t="s">
        <v>56</v>
      </c>
      <c r="F21"/>
      <c r="H21" s="1" t="s">
        <v>113</v>
      </c>
    </row>
    <row r="22" spans="1:8">
      <c r="A22" s="1">
        <v>1</v>
      </c>
      <c r="B22" s="3" t="s">
        <v>74</v>
      </c>
      <c r="E22" s="39" t="s">
        <v>60</v>
      </c>
    </row>
    <row r="23" spans="1:8">
      <c r="A23" s="1">
        <v>1</v>
      </c>
      <c r="B23" s="3" t="s">
        <v>75</v>
      </c>
      <c r="E23" s="39" t="s">
        <v>347</v>
      </c>
    </row>
    <row r="24" spans="1:8">
      <c r="A24" s="1">
        <v>1</v>
      </c>
      <c r="B24" s="3" t="s">
        <v>76</v>
      </c>
      <c r="E24" s="39" t="s">
        <v>348</v>
      </c>
    </row>
    <row r="25" spans="1:8">
      <c r="A25" s="1">
        <v>1</v>
      </c>
      <c r="B25" s="3" t="s">
        <v>77</v>
      </c>
      <c r="E25" s="40" t="s">
        <v>326</v>
      </c>
    </row>
    <row r="26" spans="1:8">
      <c r="A26" s="1">
        <v>1</v>
      </c>
      <c r="B26" s="3" t="s">
        <v>78</v>
      </c>
      <c r="E26" s="39" t="s">
        <v>349</v>
      </c>
    </row>
    <row r="27" spans="1:8">
      <c r="A27" s="1">
        <v>1</v>
      </c>
      <c r="B27" s="3" t="s">
        <v>79</v>
      </c>
      <c r="E27" s="39" t="s">
        <v>62</v>
      </c>
    </row>
    <row r="28" spans="1:8">
      <c r="A28" s="1">
        <v>1</v>
      </c>
      <c r="B28" s="3" t="s">
        <v>80</v>
      </c>
      <c r="E28" s="40" t="s">
        <v>325</v>
      </c>
    </row>
    <row r="29" spans="1:8">
      <c r="A29" s="1">
        <v>1</v>
      </c>
      <c r="B29" s="3" t="s">
        <v>81</v>
      </c>
      <c r="E29" s="39" t="s">
        <v>350</v>
      </c>
    </row>
    <row r="30" spans="1:8">
      <c r="A30" s="1">
        <v>1</v>
      </c>
      <c r="B30" s="3" t="s">
        <v>82</v>
      </c>
      <c r="E30" s="39" t="s">
        <v>66</v>
      </c>
    </row>
    <row r="31" spans="1:8">
      <c r="A31" s="1">
        <v>1</v>
      </c>
      <c r="B31" s="3" t="s">
        <v>83</v>
      </c>
      <c r="E31" s="39" t="s">
        <v>351</v>
      </c>
    </row>
    <row r="32" spans="1:8">
      <c r="A32" s="1">
        <v>1</v>
      </c>
      <c r="B32" s="3" t="s">
        <v>84</v>
      </c>
      <c r="E32" s="39" t="s">
        <v>69</v>
      </c>
    </row>
    <row r="33" spans="2:5">
      <c r="B33" s="3" t="s">
        <v>85</v>
      </c>
      <c r="E33" s="39" t="s">
        <v>8</v>
      </c>
    </row>
    <row r="34" spans="2:5">
      <c r="B34" s="3" t="s">
        <v>86</v>
      </c>
      <c r="E34" s="39" t="s">
        <v>356</v>
      </c>
    </row>
    <row r="35" spans="2:5">
      <c r="B35" s="3" t="s">
        <v>87</v>
      </c>
    </row>
  </sheetData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U43"/>
  <sheetViews>
    <sheetView zoomScale="82" zoomScaleNormal="82" workbookViewId="0">
      <selection activeCell="K15" sqref="K15"/>
    </sheetView>
  </sheetViews>
  <sheetFormatPr defaultColWidth="8.6640625" defaultRowHeight="14.4"/>
  <cols>
    <col min="1" max="1" width="1.6640625" style="7" customWidth="1"/>
    <col min="2" max="2" width="18" style="9" customWidth="1"/>
    <col min="3" max="5" width="14.33203125" style="9" customWidth="1"/>
    <col min="6" max="6" width="16.44140625" style="9" customWidth="1"/>
    <col min="7" max="7" width="3.44140625" style="9" customWidth="1"/>
    <col min="8" max="8" width="36.44140625" style="9" customWidth="1"/>
    <col min="9" max="9" width="21.109375" style="7" customWidth="1"/>
    <col min="10" max="10" width="35.6640625" style="7" customWidth="1"/>
    <col min="11" max="11" width="25.5546875" style="7" customWidth="1"/>
    <col min="12" max="12" width="3.6640625" style="7" customWidth="1"/>
    <col min="13" max="13" width="8.6640625" style="9"/>
    <col min="14" max="15" width="8.6640625" style="7"/>
    <col min="16" max="16" width="19.33203125" style="11" customWidth="1"/>
    <col min="17" max="17" width="8.6640625" style="7"/>
    <col min="18" max="18" width="16.44140625" style="7" customWidth="1"/>
    <col min="19" max="19" width="13.109375" style="12" customWidth="1"/>
    <col min="20" max="20" width="8.6640625" style="12"/>
    <col min="21" max="21" width="13.88671875" style="7" customWidth="1"/>
    <col min="22" max="16384" width="8.6640625" style="7"/>
  </cols>
  <sheetData>
    <row r="2" spans="2:21" ht="28.8">
      <c r="B2" s="4" t="s">
        <v>132</v>
      </c>
      <c r="C2" s="4" t="s">
        <v>143</v>
      </c>
      <c r="D2" s="4" t="s">
        <v>144</v>
      </c>
      <c r="E2" s="4" t="s">
        <v>145</v>
      </c>
      <c r="F2" s="5" t="s">
        <v>146</v>
      </c>
      <c r="G2" s="6"/>
      <c r="H2" s="6"/>
      <c r="N2" s="10"/>
    </row>
    <row r="3" spans="2:21">
      <c r="B3" s="13" t="s">
        <v>147</v>
      </c>
      <c r="C3" s="13" t="s">
        <v>148</v>
      </c>
      <c r="D3" s="13" t="s">
        <v>135</v>
      </c>
      <c r="E3" s="13" t="s">
        <v>135</v>
      </c>
      <c r="F3" s="13" t="s">
        <v>135</v>
      </c>
      <c r="G3" s="14"/>
      <c r="H3" s="14"/>
      <c r="P3" s="15" t="s">
        <v>222</v>
      </c>
      <c r="R3" s="7">
        <v>1</v>
      </c>
      <c r="S3" s="12" t="s">
        <v>239</v>
      </c>
      <c r="T3" s="12" t="s">
        <v>250</v>
      </c>
      <c r="U3" s="17" t="s">
        <v>251</v>
      </c>
    </row>
    <row r="4" spans="2:21">
      <c r="B4" s="18" t="s">
        <v>149</v>
      </c>
      <c r="C4" s="19" t="s">
        <v>150</v>
      </c>
      <c r="D4" s="19" t="s">
        <v>151</v>
      </c>
      <c r="E4" s="19" t="s">
        <v>152</v>
      </c>
      <c r="F4" s="19" t="s">
        <v>153</v>
      </c>
      <c r="G4" s="14"/>
      <c r="H4" s="20" t="s">
        <v>357</v>
      </c>
      <c r="I4" s="21" t="s">
        <v>362</v>
      </c>
      <c r="J4" s="37" t="s">
        <v>254</v>
      </c>
      <c r="K4" s="21" t="s">
        <v>52</v>
      </c>
      <c r="P4" s="15" t="s">
        <v>223</v>
      </c>
      <c r="R4" s="7">
        <v>2</v>
      </c>
      <c r="S4" s="12" t="s">
        <v>240</v>
      </c>
      <c r="T4" s="12" t="s">
        <v>246</v>
      </c>
      <c r="U4" s="17" t="s">
        <v>248</v>
      </c>
    </row>
    <row r="5" spans="2:21">
      <c r="B5" s="18" t="s">
        <v>154</v>
      </c>
      <c r="C5" s="19" t="s">
        <v>155</v>
      </c>
      <c r="D5" s="19" t="s">
        <v>151</v>
      </c>
      <c r="E5" s="19" t="s">
        <v>152</v>
      </c>
      <c r="F5" s="19" t="s">
        <v>153</v>
      </c>
      <c r="G5" s="14"/>
      <c r="H5" s="20" t="s">
        <v>358</v>
      </c>
      <c r="I5" s="21" t="s">
        <v>363</v>
      </c>
      <c r="J5" s="37" t="s">
        <v>260</v>
      </c>
      <c r="K5" s="21" t="s">
        <v>97</v>
      </c>
      <c r="P5" s="15" t="s">
        <v>224</v>
      </c>
      <c r="R5" s="7">
        <v>3</v>
      </c>
      <c r="S5" s="12" t="s">
        <v>241</v>
      </c>
      <c r="T5" s="12" t="s">
        <v>252</v>
      </c>
      <c r="U5" s="17" t="s">
        <v>249</v>
      </c>
    </row>
    <row r="6" spans="2:21">
      <c r="B6" s="18" t="s">
        <v>157</v>
      </c>
      <c r="C6" s="19" t="s">
        <v>158</v>
      </c>
      <c r="D6" s="19" t="s">
        <v>159</v>
      </c>
      <c r="E6" s="19" t="s">
        <v>156</v>
      </c>
      <c r="F6" s="19" t="s">
        <v>156</v>
      </c>
      <c r="G6" s="14"/>
      <c r="H6" s="20" t="s">
        <v>359</v>
      </c>
      <c r="I6" s="21" t="s">
        <v>364</v>
      </c>
      <c r="J6" s="37" t="s">
        <v>261</v>
      </c>
      <c r="K6" s="21" t="s">
        <v>44</v>
      </c>
      <c r="P6" s="15" t="s">
        <v>225</v>
      </c>
      <c r="R6" s="7">
        <v>4</v>
      </c>
      <c r="S6" s="12" t="s">
        <v>242</v>
      </c>
      <c r="T6" s="12" t="s">
        <v>247</v>
      </c>
      <c r="U6" s="22">
        <v>8</v>
      </c>
    </row>
    <row r="7" spans="2:21">
      <c r="B7" s="18" t="s">
        <v>161</v>
      </c>
      <c r="C7" s="19" t="s">
        <v>162</v>
      </c>
      <c r="D7" s="19" t="s">
        <v>159</v>
      </c>
      <c r="E7" s="19" t="s">
        <v>156</v>
      </c>
      <c r="F7" s="19" t="s">
        <v>160</v>
      </c>
      <c r="G7" s="14"/>
      <c r="H7" s="20" t="s">
        <v>360</v>
      </c>
      <c r="I7" s="21" t="s">
        <v>365</v>
      </c>
      <c r="J7" s="37" t="s">
        <v>312</v>
      </c>
      <c r="K7" s="21" t="s">
        <v>0</v>
      </c>
      <c r="P7" s="15" t="s">
        <v>226</v>
      </c>
      <c r="R7" s="7">
        <v>5</v>
      </c>
      <c r="S7" s="12" t="s">
        <v>243</v>
      </c>
      <c r="T7" s="12" t="s">
        <v>253</v>
      </c>
      <c r="U7" s="22">
        <v>8.3000000000000007</v>
      </c>
    </row>
    <row r="8" spans="2:21">
      <c r="B8" s="18" t="s">
        <v>164</v>
      </c>
      <c r="C8" s="19" t="s">
        <v>165</v>
      </c>
      <c r="D8" s="19" t="s">
        <v>159</v>
      </c>
      <c r="E8" s="19" t="s">
        <v>156</v>
      </c>
      <c r="F8" s="19" t="s">
        <v>156</v>
      </c>
      <c r="G8" s="14"/>
      <c r="H8" s="20" t="s">
        <v>361</v>
      </c>
      <c r="I8" s="21"/>
      <c r="J8" s="37" t="s">
        <v>313</v>
      </c>
      <c r="K8" s="21" t="s">
        <v>49</v>
      </c>
      <c r="P8" s="15" t="s">
        <v>232</v>
      </c>
      <c r="R8" s="7">
        <v>6</v>
      </c>
      <c r="S8" s="12" t="s">
        <v>244</v>
      </c>
      <c r="U8" s="22">
        <v>9</v>
      </c>
    </row>
    <row r="9" spans="2:21">
      <c r="B9" s="18" t="s">
        <v>167</v>
      </c>
      <c r="C9" s="19" t="s">
        <v>168</v>
      </c>
      <c r="D9" s="19" t="s">
        <v>160</v>
      </c>
      <c r="E9" s="19" t="s">
        <v>169</v>
      </c>
      <c r="F9" s="19" t="s">
        <v>160</v>
      </c>
      <c r="G9" s="14"/>
      <c r="H9" s="20"/>
      <c r="I9" s="21"/>
      <c r="J9" s="37" t="s">
        <v>255</v>
      </c>
      <c r="K9" s="21" t="s">
        <v>388</v>
      </c>
      <c r="P9" s="15" t="s">
        <v>233</v>
      </c>
      <c r="R9" s="7">
        <v>7</v>
      </c>
      <c r="S9" s="12" t="s">
        <v>245</v>
      </c>
      <c r="U9" s="22">
        <v>9.3000000000000007</v>
      </c>
    </row>
    <row r="10" spans="2:21">
      <c r="B10" s="18" t="s">
        <v>171</v>
      </c>
      <c r="C10" s="19" t="s">
        <v>172</v>
      </c>
      <c r="D10" s="19" t="s">
        <v>160</v>
      </c>
      <c r="E10" s="19" t="s">
        <v>169</v>
      </c>
      <c r="F10" s="19" t="s">
        <v>160</v>
      </c>
      <c r="G10" s="14"/>
      <c r="H10" s="20"/>
      <c r="I10" s="21"/>
      <c r="J10" s="37" t="s">
        <v>314</v>
      </c>
      <c r="K10" s="21" t="s">
        <v>42</v>
      </c>
      <c r="P10" s="15" t="s">
        <v>227</v>
      </c>
      <c r="R10" s="7">
        <v>8</v>
      </c>
      <c r="U10" s="22">
        <v>10</v>
      </c>
    </row>
    <row r="11" spans="2:21">
      <c r="B11" s="18" t="s">
        <v>173</v>
      </c>
      <c r="C11" s="19" t="s">
        <v>174</v>
      </c>
      <c r="D11" s="19" t="s">
        <v>175</v>
      </c>
      <c r="E11" s="19" t="s">
        <v>156</v>
      </c>
      <c r="F11" s="19" t="s">
        <v>163</v>
      </c>
      <c r="G11" s="14"/>
      <c r="H11" s="20"/>
      <c r="J11" s="37" t="s">
        <v>315</v>
      </c>
      <c r="K11" s="21"/>
      <c r="P11" s="15" t="s">
        <v>228</v>
      </c>
      <c r="R11" s="7">
        <v>9</v>
      </c>
      <c r="U11" s="22">
        <v>10.3</v>
      </c>
    </row>
    <row r="12" spans="2:21">
      <c r="B12" s="18" t="s">
        <v>176</v>
      </c>
      <c r="C12" s="19" t="s">
        <v>177</v>
      </c>
      <c r="D12" s="19" t="s">
        <v>175</v>
      </c>
      <c r="E12" s="19" t="s">
        <v>156</v>
      </c>
      <c r="F12" s="19" t="s">
        <v>156</v>
      </c>
      <c r="G12" s="14"/>
      <c r="H12" s="20"/>
      <c r="J12" s="37" t="s">
        <v>316</v>
      </c>
      <c r="K12" s="21"/>
      <c r="P12" s="15" t="s">
        <v>229</v>
      </c>
      <c r="R12" s="7">
        <v>10</v>
      </c>
      <c r="U12" s="22">
        <v>11</v>
      </c>
    </row>
    <row r="13" spans="2:21">
      <c r="B13" s="18" t="s">
        <v>178</v>
      </c>
      <c r="C13" s="19" t="s">
        <v>179</v>
      </c>
      <c r="D13" s="19" t="s">
        <v>175</v>
      </c>
      <c r="E13" s="19" t="s">
        <v>156</v>
      </c>
      <c r="F13" s="19" t="s">
        <v>156</v>
      </c>
      <c r="G13" s="14"/>
      <c r="H13" s="14"/>
      <c r="J13" s="37" t="s">
        <v>317</v>
      </c>
      <c r="K13" s="21"/>
      <c r="P13" s="15" t="s">
        <v>230</v>
      </c>
      <c r="R13" s="7">
        <v>11</v>
      </c>
      <c r="U13" s="22">
        <v>11.3</v>
      </c>
    </row>
    <row r="14" spans="2:21">
      <c r="B14" s="18" t="s">
        <v>180</v>
      </c>
      <c r="C14" s="19" t="s">
        <v>181</v>
      </c>
      <c r="D14" s="19" t="s">
        <v>175</v>
      </c>
      <c r="E14" s="19" t="s">
        <v>156</v>
      </c>
      <c r="F14" s="19" t="s">
        <v>156</v>
      </c>
      <c r="G14" s="14"/>
      <c r="H14" s="14"/>
      <c r="J14" s="37" t="s">
        <v>256</v>
      </c>
      <c r="K14" s="21"/>
      <c r="P14" s="15" t="s">
        <v>234</v>
      </c>
      <c r="R14" s="7">
        <v>12</v>
      </c>
      <c r="U14" s="22">
        <v>12</v>
      </c>
    </row>
    <row r="15" spans="2:21" ht="27">
      <c r="B15" s="18" t="s">
        <v>182</v>
      </c>
      <c r="C15" s="19" t="s">
        <v>183</v>
      </c>
      <c r="D15" s="19" t="s">
        <v>175</v>
      </c>
      <c r="E15" s="19" t="s">
        <v>156</v>
      </c>
      <c r="F15" s="19" t="s">
        <v>163</v>
      </c>
      <c r="G15" s="14"/>
      <c r="H15" s="14"/>
      <c r="J15" s="37" t="s">
        <v>318</v>
      </c>
      <c r="K15" s="21"/>
      <c r="P15" s="15" t="s">
        <v>231</v>
      </c>
      <c r="R15" s="7">
        <v>13</v>
      </c>
      <c r="U15" s="22">
        <v>12.3</v>
      </c>
    </row>
    <row r="16" spans="2:21" ht="27">
      <c r="B16" s="18" t="s">
        <v>184</v>
      </c>
      <c r="C16" s="19" t="s">
        <v>185</v>
      </c>
      <c r="D16" s="19" t="s">
        <v>186</v>
      </c>
      <c r="E16" s="19" t="s">
        <v>152</v>
      </c>
      <c r="F16" s="19" t="s">
        <v>153</v>
      </c>
      <c r="G16" s="14"/>
      <c r="H16" s="14"/>
      <c r="J16" s="37" t="s">
        <v>319</v>
      </c>
      <c r="K16" s="21"/>
      <c r="R16" s="7">
        <v>14</v>
      </c>
      <c r="U16" s="22">
        <v>13</v>
      </c>
    </row>
    <row r="17" spans="2:21">
      <c r="B17" s="18" t="s">
        <v>187</v>
      </c>
      <c r="C17" s="19" t="s">
        <v>188</v>
      </c>
      <c r="D17" s="19" t="s">
        <v>186</v>
      </c>
      <c r="E17" s="19" t="s">
        <v>152</v>
      </c>
      <c r="F17" s="19" t="s">
        <v>153</v>
      </c>
      <c r="G17" s="14"/>
      <c r="H17" s="14"/>
      <c r="J17" s="37" t="s">
        <v>320</v>
      </c>
      <c r="K17" s="21"/>
      <c r="R17" s="7">
        <v>15</v>
      </c>
      <c r="U17" s="22">
        <v>13.3</v>
      </c>
    </row>
    <row r="18" spans="2:21">
      <c r="B18" s="18" t="s">
        <v>189</v>
      </c>
      <c r="C18" s="19" t="s">
        <v>190</v>
      </c>
      <c r="D18" s="19" t="s">
        <v>186</v>
      </c>
      <c r="E18" s="19" t="s">
        <v>152</v>
      </c>
      <c r="F18" s="19" t="s">
        <v>153</v>
      </c>
      <c r="G18" s="14"/>
      <c r="H18" s="14" t="s">
        <v>132</v>
      </c>
      <c r="J18" s="37" t="s">
        <v>257</v>
      </c>
      <c r="K18" s="21"/>
      <c r="R18" s="7">
        <v>16</v>
      </c>
      <c r="U18" s="22">
        <v>14</v>
      </c>
    </row>
    <row r="19" spans="2:21">
      <c r="B19" s="18" t="s">
        <v>130</v>
      </c>
      <c r="C19" s="19" t="s">
        <v>191</v>
      </c>
      <c r="D19" s="19" t="s">
        <v>192</v>
      </c>
      <c r="E19" s="19" t="s">
        <v>166</v>
      </c>
      <c r="F19" s="19" t="s">
        <v>166</v>
      </c>
      <c r="G19" s="14"/>
      <c r="H19" s="14"/>
      <c r="J19" s="37" t="s">
        <v>321</v>
      </c>
      <c r="K19" s="21"/>
      <c r="R19" s="7">
        <v>17</v>
      </c>
      <c r="U19" s="22">
        <v>14.3</v>
      </c>
    </row>
    <row r="20" spans="2:21">
      <c r="B20" s="18" t="s">
        <v>193</v>
      </c>
      <c r="C20" s="19" t="s">
        <v>194</v>
      </c>
      <c r="D20" s="19" t="s">
        <v>192</v>
      </c>
      <c r="E20" s="19" t="s">
        <v>166</v>
      </c>
      <c r="F20" s="19" t="s">
        <v>166</v>
      </c>
      <c r="G20" s="14"/>
      <c r="H20" s="14"/>
      <c r="J20" s="37" t="s">
        <v>258</v>
      </c>
      <c r="K20" s="21"/>
      <c r="P20" s="11" t="s">
        <v>132</v>
      </c>
      <c r="R20" s="7">
        <v>18</v>
      </c>
      <c r="U20" s="22">
        <v>15</v>
      </c>
    </row>
    <row r="21" spans="2:21">
      <c r="B21" s="23" t="s">
        <v>195</v>
      </c>
      <c r="C21" s="19" t="s">
        <v>196</v>
      </c>
      <c r="D21" s="19" t="s">
        <v>197</v>
      </c>
      <c r="E21" s="19" t="s">
        <v>166</v>
      </c>
      <c r="F21" s="19" t="s">
        <v>166</v>
      </c>
      <c r="G21" s="14"/>
      <c r="H21" s="14"/>
      <c r="J21" s="37" t="s">
        <v>322</v>
      </c>
      <c r="K21" s="21"/>
      <c r="R21" s="7">
        <v>19</v>
      </c>
      <c r="U21" s="22">
        <v>15.3</v>
      </c>
    </row>
    <row r="22" spans="2:21">
      <c r="B22" s="23" t="s">
        <v>198</v>
      </c>
      <c r="C22" s="19" t="s">
        <v>199</v>
      </c>
      <c r="D22" s="19" t="s">
        <v>197</v>
      </c>
      <c r="E22" s="19" t="s">
        <v>166</v>
      </c>
      <c r="F22" s="19" t="s">
        <v>166</v>
      </c>
      <c r="G22" s="14"/>
      <c r="H22" s="14"/>
      <c r="J22" s="37" t="s">
        <v>56</v>
      </c>
      <c r="K22" s="21"/>
      <c r="R22" s="7">
        <v>20</v>
      </c>
      <c r="U22" s="22">
        <v>16</v>
      </c>
    </row>
    <row r="23" spans="2:21">
      <c r="B23" s="18" t="s">
        <v>200</v>
      </c>
      <c r="C23" s="19" t="s">
        <v>201</v>
      </c>
      <c r="D23" s="19" t="s">
        <v>170</v>
      </c>
      <c r="E23" s="19" t="s">
        <v>152</v>
      </c>
      <c r="F23" s="19" t="s">
        <v>170</v>
      </c>
      <c r="G23" s="14"/>
      <c r="H23" s="14"/>
      <c r="J23" s="37" t="s">
        <v>323</v>
      </c>
      <c r="R23" s="7">
        <v>21</v>
      </c>
      <c r="U23" s="22">
        <v>16.3</v>
      </c>
    </row>
    <row r="24" spans="2:21">
      <c r="B24" s="23" t="s">
        <v>202</v>
      </c>
      <c r="C24" s="19" t="s">
        <v>203</v>
      </c>
      <c r="D24" s="19" t="s">
        <v>170</v>
      </c>
      <c r="E24" s="19" t="s">
        <v>152</v>
      </c>
      <c r="F24" s="19" t="s">
        <v>170</v>
      </c>
      <c r="G24" s="14"/>
      <c r="H24" s="14"/>
      <c r="J24" s="37" t="s">
        <v>259</v>
      </c>
      <c r="R24" s="7">
        <v>22</v>
      </c>
      <c r="U24" s="22">
        <v>17</v>
      </c>
    </row>
    <row r="25" spans="2:21">
      <c r="B25" s="23" t="s">
        <v>204</v>
      </c>
      <c r="C25" s="19" t="s">
        <v>205</v>
      </c>
      <c r="D25" s="19" t="s">
        <v>170</v>
      </c>
      <c r="E25" s="19" t="s">
        <v>152</v>
      </c>
      <c r="F25" s="19" t="s">
        <v>170</v>
      </c>
      <c r="G25" s="14"/>
      <c r="H25" s="14"/>
      <c r="J25" s="37" t="s">
        <v>324</v>
      </c>
      <c r="R25" s="7">
        <v>23</v>
      </c>
    </row>
    <row r="26" spans="2:21">
      <c r="B26" s="18" t="s">
        <v>206</v>
      </c>
      <c r="C26" s="19" t="s">
        <v>207</v>
      </c>
      <c r="D26" s="19" t="s">
        <v>170</v>
      </c>
      <c r="E26" s="19" t="s">
        <v>152</v>
      </c>
      <c r="F26" s="19" t="s">
        <v>153</v>
      </c>
      <c r="G26" s="14"/>
      <c r="H26" s="14"/>
      <c r="J26" s="37" t="s">
        <v>325</v>
      </c>
      <c r="R26" s="7">
        <v>24</v>
      </c>
    </row>
    <row r="27" spans="2:21">
      <c r="B27" s="23" t="s">
        <v>208</v>
      </c>
      <c r="C27" s="19" t="s">
        <v>208</v>
      </c>
      <c r="D27" s="19" t="s">
        <v>170</v>
      </c>
      <c r="E27" s="19" t="s">
        <v>152</v>
      </c>
      <c r="F27" s="19" t="s">
        <v>170</v>
      </c>
      <c r="G27" s="14"/>
      <c r="H27" s="14"/>
      <c r="J27" s="37" t="s">
        <v>66</v>
      </c>
      <c r="R27" s="7">
        <v>25</v>
      </c>
    </row>
    <row r="28" spans="2:21">
      <c r="B28" s="18" t="s">
        <v>209</v>
      </c>
      <c r="C28" s="19" t="s">
        <v>210</v>
      </c>
      <c r="D28" s="19" t="s">
        <v>163</v>
      </c>
      <c r="E28" s="19" t="s">
        <v>169</v>
      </c>
      <c r="F28" s="19" t="s">
        <v>163</v>
      </c>
      <c r="G28" s="14"/>
      <c r="H28" s="14"/>
      <c r="J28" s="37" t="s">
        <v>326</v>
      </c>
      <c r="R28" s="7">
        <v>26</v>
      </c>
    </row>
    <row r="29" spans="2:21">
      <c r="B29" s="18" t="s">
        <v>211</v>
      </c>
      <c r="C29" s="19" t="s">
        <v>212</v>
      </c>
      <c r="D29" s="19" t="s">
        <v>163</v>
      </c>
      <c r="E29" s="19" t="s">
        <v>169</v>
      </c>
      <c r="F29" s="19" t="s">
        <v>163</v>
      </c>
      <c r="G29" s="14"/>
      <c r="H29" s="14"/>
      <c r="J29" s="37" t="s">
        <v>327</v>
      </c>
      <c r="R29" s="7">
        <v>27</v>
      </c>
    </row>
    <row r="30" spans="2:21">
      <c r="B30" s="18" t="s">
        <v>213</v>
      </c>
      <c r="C30" s="19" t="s">
        <v>214</v>
      </c>
      <c r="D30" s="19" t="s">
        <v>163</v>
      </c>
      <c r="E30" s="19" t="s">
        <v>169</v>
      </c>
      <c r="F30" s="19" t="s">
        <v>160</v>
      </c>
      <c r="G30" s="14"/>
      <c r="H30" s="14"/>
      <c r="J30" s="37" t="s">
        <v>328</v>
      </c>
      <c r="R30" s="7">
        <v>28</v>
      </c>
    </row>
    <row r="31" spans="2:21" ht="27.6" thickBot="1">
      <c r="B31" s="18" t="s">
        <v>215</v>
      </c>
      <c r="C31" s="19" t="s">
        <v>216</v>
      </c>
      <c r="D31" s="19" t="s">
        <v>163</v>
      </c>
      <c r="E31" s="19" t="s">
        <v>169</v>
      </c>
      <c r="F31" s="19" t="s">
        <v>160</v>
      </c>
      <c r="G31" s="14"/>
      <c r="H31" s="14"/>
      <c r="J31" s="37" t="s">
        <v>329</v>
      </c>
      <c r="R31" s="7">
        <v>29</v>
      </c>
    </row>
    <row r="32" spans="2:21" ht="15" thickBot="1">
      <c r="B32" s="24" t="s">
        <v>217</v>
      </c>
      <c r="C32" s="33" t="s">
        <v>218</v>
      </c>
      <c r="D32" s="33" t="s">
        <v>278</v>
      </c>
      <c r="E32" s="33" t="s">
        <v>278</v>
      </c>
      <c r="F32" s="33" t="s">
        <v>278</v>
      </c>
      <c r="G32" s="6"/>
      <c r="H32" s="6"/>
      <c r="R32" s="7">
        <v>30</v>
      </c>
    </row>
    <row r="33" spans="2:18" ht="15" thickBot="1">
      <c r="B33" s="24" t="s">
        <v>81</v>
      </c>
      <c r="C33" s="34" t="s">
        <v>136</v>
      </c>
      <c r="D33" s="34" t="s">
        <v>279</v>
      </c>
      <c r="E33" s="34" t="s">
        <v>279</v>
      </c>
      <c r="F33" s="34" t="s">
        <v>279</v>
      </c>
      <c r="G33" s="6"/>
      <c r="H33" s="6"/>
      <c r="R33" s="7">
        <v>31</v>
      </c>
    </row>
    <row r="34" spans="2:18" ht="15" thickBot="1">
      <c r="B34" s="25" t="s">
        <v>83</v>
      </c>
      <c r="C34" s="34" t="s">
        <v>219</v>
      </c>
      <c r="D34" s="34" t="s">
        <v>279</v>
      </c>
      <c r="E34" s="34" t="s">
        <v>279</v>
      </c>
      <c r="F34" s="34" t="s">
        <v>279</v>
      </c>
      <c r="G34" s="6"/>
      <c r="H34" s="6"/>
    </row>
    <row r="35" spans="2:18" ht="15" thickBot="1">
      <c r="B35" s="26" t="s">
        <v>84</v>
      </c>
      <c r="C35" s="34" t="s">
        <v>220</v>
      </c>
      <c r="D35" s="34" t="s">
        <v>279</v>
      </c>
      <c r="E35" s="34" t="s">
        <v>279</v>
      </c>
      <c r="F35" s="34" t="s">
        <v>279</v>
      </c>
      <c r="G35" s="6"/>
      <c r="H35" s="6"/>
    </row>
    <row r="36" spans="2:18" ht="15" thickBot="1">
      <c r="B36" s="26" t="s">
        <v>82</v>
      </c>
      <c r="C36" s="34" t="s">
        <v>221</v>
      </c>
      <c r="D36" s="34" t="s">
        <v>279</v>
      </c>
      <c r="E36" s="34" t="s">
        <v>279</v>
      </c>
      <c r="F36" s="34" t="s">
        <v>279</v>
      </c>
      <c r="G36" s="6"/>
      <c r="H36" s="6"/>
    </row>
    <row r="37" spans="2:18" ht="15" thickBot="1">
      <c r="B37" s="26" t="s">
        <v>86</v>
      </c>
      <c r="C37" s="34" t="s">
        <v>269</v>
      </c>
      <c r="D37" s="34" t="s">
        <v>280</v>
      </c>
      <c r="E37" s="34" t="s">
        <v>280</v>
      </c>
      <c r="F37" s="34" t="s">
        <v>280</v>
      </c>
    </row>
    <row r="38" spans="2:18" ht="15" thickBot="1">
      <c r="B38" s="26" t="s">
        <v>85</v>
      </c>
      <c r="C38" s="34" t="s">
        <v>274</v>
      </c>
      <c r="D38" s="34" t="s">
        <v>280</v>
      </c>
      <c r="E38" s="34" t="s">
        <v>280</v>
      </c>
      <c r="F38" s="34" t="s">
        <v>280</v>
      </c>
    </row>
    <row r="39" spans="2:18" ht="15" thickBot="1">
      <c r="B39" s="26" t="s">
        <v>266</v>
      </c>
      <c r="C39" s="34" t="s">
        <v>275</v>
      </c>
      <c r="D39" s="34" t="s">
        <v>278</v>
      </c>
      <c r="E39" s="34" t="s">
        <v>278</v>
      </c>
      <c r="F39" s="34" t="s">
        <v>278</v>
      </c>
    </row>
    <row r="40" spans="2:18" ht="15" thickBot="1">
      <c r="B40" s="26" t="s">
        <v>267</v>
      </c>
      <c r="C40" s="34" t="s">
        <v>268</v>
      </c>
      <c r="D40" s="34" t="s">
        <v>281</v>
      </c>
      <c r="E40" s="34" t="s">
        <v>281</v>
      </c>
      <c r="F40" s="34" t="s">
        <v>281</v>
      </c>
    </row>
    <row r="41" spans="2:18" ht="15" thickBot="1">
      <c r="B41" s="31" t="s">
        <v>272</v>
      </c>
      <c r="C41" s="35" t="s">
        <v>276</v>
      </c>
      <c r="D41" s="34" t="s">
        <v>278</v>
      </c>
      <c r="E41" s="34" t="s">
        <v>278</v>
      </c>
      <c r="F41" s="34" t="s">
        <v>278</v>
      </c>
      <c r="H41" s="9" t="s">
        <v>282</v>
      </c>
    </row>
    <row r="42" spans="2:18" ht="15" thickBot="1">
      <c r="B42" s="32" t="s">
        <v>273</v>
      </c>
      <c r="C42" s="34" t="s">
        <v>277</v>
      </c>
      <c r="D42" s="34" t="s">
        <v>281</v>
      </c>
      <c r="E42" s="34" t="s">
        <v>281</v>
      </c>
      <c r="F42" s="34" t="s">
        <v>281</v>
      </c>
    </row>
    <row r="43" spans="2:18">
      <c r="B43" s="26"/>
      <c r="C43" s="27"/>
      <c r="D43" s="27"/>
      <c r="E43" s="27"/>
      <c r="F43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R37"/>
  <sheetViews>
    <sheetView zoomScale="95" zoomScaleNormal="95" workbookViewId="0">
      <selection activeCell="I3" sqref="I3:I5"/>
    </sheetView>
  </sheetViews>
  <sheetFormatPr defaultRowHeight="14.4"/>
  <cols>
    <col min="2" max="2" width="8.88671875" hidden="1" customWidth="1"/>
    <col min="3" max="3" width="26" customWidth="1"/>
    <col min="4" max="4" width="3.6640625" bestFit="1" customWidth="1"/>
    <col min="6" max="6" width="18.6640625" bestFit="1" customWidth="1"/>
    <col min="8" max="8" width="6" customWidth="1"/>
    <col min="9" max="9" width="8.5546875" bestFit="1" customWidth="1"/>
    <col min="10" max="10" width="5.6640625" bestFit="1" customWidth="1"/>
    <col min="11" max="11" width="13.33203125" bestFit="1" customWidth="1"/>
    <col min="15" max="15" width="16.44140625" customWidth="1"/>
    <col min="16" max="16" width="14.5546875" bestFit="1" customWidth="1"/>
    <col min="17" max="17" width="23.88671875" bestFit="1" customWidth="1"/>
    <col min="18" max="18" width="15.33203125" bestFit="1" customWidth="1"/>
  </cols>
  <sheetData>
    <row r="1" spans="1:18">
      <c r="A1" s="7"/>
      <c r="B1" s="7"/>
      <c r="C1" s="7"/>
      <c r="D1" s="7"/>
      <c r="E1" s="7"/>
      <c r="F1" s="11"/>
      <c r="G1" s="7"/>
      <c r="H1" s="7"/>
      <c r="I1" s="12"/>
      <c r="J1" s="12"/>
      <c r="K1" s="7"/>
      <c r="L1" s="7"/>
      <c r="M1" s="7"/>
      <c r="N1" s="7"/>
      <c r="O1" s="7"/>
      <c r="P1" s="7"/>
      <c r="Q1" s="7"/>
      <c r="R1" s="7"/>
    </row>
    <row r="2" spans="1:18">
      <c r="A2" s="7"/>
      <c r="B2" s="10"/>
      <c r="C2" s="8"/>
      <c r="D2" s="8"/>
      <c r="E2" s="7"/>
      <c r="F2" s="11"/>
      <c r="G2" s="7"/>
      <c r="H2" s="7"/>
      <c r="I2" s="12"/>
      <c r="J2" s="12"/>
      <c r="K2" s="7"/>
      <c r="L2" s="7"/>
      <c r="M2" s="7"/>
      <c r="N2" s="7"/>
      <c r="O2" s="7"/>
      <c r="P2" s="7"/>
      <c r="Q2" s="7"/>
      <c r="R2" s="7"/>
    </row>
    <row r="3" spans="1:18">
      <c r="A3" s="7"/>
      <c r="B3" s="7"/>
      <c r="C3" s="15" t="s">
        <v>141</v>
      </c>
      <c r="D3" s="16" t="s">
        <v>136</v>
      </c>
      <c r="E3" s="7"/>
      <c r="F3" s="15" t="s">
        <v>222</v>
      </c>
      <c r="G3" s="7"/>
      <c r="H3" s="7"/>
      <c r="I3" s="12" t="s">
        <v>399</v>
      </c>
      <c r="J3" s="12"/>
      <c r="K3" s="17" t="s">
        <v>368</v>
      </c>
      <c r="L3" s="7"/>
      <c r="M3" s="7" t="s">
        <v>283</v>
      </c>
      <c r="N3" s="7" t="s">
        <v>88</v>
      </c>
      <c r="O3" s="36" t="s">
        <v>299</v>
      </c>
      <c r="P3" s="36"/>
      <c r="Q3" s="36" t="s">
        <v>301</v>
      </c>
      <c r="R3" s="36" t="s">
        <v>304</v>
      </c>
    </row>
    <row r="4" spans="1:18">
      <c r="A4" s="7"/>
      <c r="B4" s="7"/>
      <c r="C4" s="15" t="s">
        <v>140</v>
      </c>
      <c r="D4" s="16" t="s">
        <v>137</v>
      </c>
      <c r="E4" s="7"/>
      <c r="F4" s="15" t="s">
        <v>223</v>
      </c>
      <c r="G4" s="7"/>
      <c r="H4" s="7"/>
      <c r="I4" s="12" t="s">
        <v>400</v>
      </c>
      <c r="J4" s="12"/>
      <c r="K4" s="17" t="s">
        <v>369</v>
      </c>
      <c r="L4" s="7"/>
      <c r="M4" s="7" t="s">
        <v>284</v>
      </c>
      <c r="N4" s="7" t="s">
        <v>89</v>
      </c>
      <c r="O4" s="7" t="s">
        <v>290</v>
      </c>
      <c r="P4" s="7"/>
      <c r="Q4" s="36" t="s">
        <v>302</v>
      </c>
      <c r="R4" s="36" t="s">
        <v>305</v>
      </c>
    </row>
    <row r="5" spans="1:18">
      <c r="A5" s="7"/>
      <c r="B5" s="7"/>
      <c r="C5" s="15" t="s">
        <v>142</v>
      </c>
      <c r="D5" s="16" t="s">
        <v>134</v>
      </c>
      <c r="E5" s="7"/>
      <c r="F5" s="15" t="s">
        <v>224</v>
      </c>
      <c r="G5" s="7"/>
      <c r="H5" s="7"/>
      <c r="I5" s="12" t="s">
        <v>401</v>
      </c>
      <c r="J5" s="12"/>
      <c r="K5" s="17" t="s">
        <v>370</v>
      </c>
      <c r="L5" s="7"/>
      <c r="M5" s="7" t="s">
        <v>285</v>
      </c>
      <c r="N5" s="7" t="s">
        <v>90</v>
      </c>
      <c r="O5" s="7" t="s">
        <v>291</v>
      </c>
      <c r="P5" s="7"/>
      <c r="Q5" s="36" t="s">
        <v>303</v>
      </c>
      <c r="R5" s="36" t="s">
        <v>307</v>
      </c>
    </row>
    <row r="6" spans="1:18">
      <c r="A6" s="7"/>
      <c r="B6" s="7"/>
      <c r="C6" s="15" t="s">
        <v>270</v>
      </c>
      <c r="D6" s="16"/>
      <c r="E6" s="7"/>
      <c r="F6" s="15" t="s">
        <v>225</v>
      </c>
      <c r="G6" s="7"/>
      <c r="H6" s="7"/>
      <c r="I6" s="12"/>
      <c r="J6" s="12"/>
      <c r="K6" s="17" t="s">
        <v>371</v>
      </c>
      <c r="L6" s="7"/>
      <c r="M6" s="7" t="s">
        <v>286</v>
      </c>
      <c r="N6" s="7" t="s">
        <v>91</v>
      </c>
      <c r="O6" s="7" t="s">
        <v>292</v>
      </c>
      <c r="P6" s="36"/>
      <c r="Q6" s="7"/>
      <c r="R6" s="36" t="s">
        <v>306</v>
      </c>
    </row>
    <row r="7" spans="1:18">
      <c r="A7" s="7"/>
      <c r="B7" s="7"/>
      <c r="C7" s="7"/>
      <c r="D7" s="7"/>
      <c r="E7" s="7"/>
      <c r="F7" s="15" t="s">
        <v>226</v>
      </c>
      <c r="G7" s="7"/>
      <c r="H7" s="7"/>
      <c r="I7" s="12"/>
      <c r="J7" s="12"/>
      <c r="K7" s="17" t="s">
        <v>372</v>
      </c>
      <c r="L7" s="7"/>
      <c r="M7" s="7" t="s">
        <v>287</v>
      </c>
      <c r="N7" s="7" t="s">
        <v>116</v>
      </c>
      <c r="O7" s="36" t="s">
        <v>381</v>
      </c>
      <c r="P7" s="36"/>
      <c r="Q7" s="7"/>
      <c r="R7" s="7"/>
    </row>
    <row r="8" spans="1:18">
      <c r="A8" s="7"/>
      <c r="B8" s="7"/>
      <c r="C8" s="7"/>
      <c r="D8" s="7"/>
      <c r="E8" s="7"/>
      <c r="F8" s="15" t="s">
        <v>271</v>
      </c>
      <c r="G8" s="7"/>
      <c r="H8" s="7"/>
      <c r="I8" s="12"/>
      <c r="J8" s="12"/>
      <c r="K8" s="17" t="s">
        <v>373</v>
      </c>
      <c r="L8" s="7"/>
      <c r="M8" s="7" t="s">
        <v>288</v>
      </c>
      <c r="N8" s="7" t="s">
        <v>289</v>
      </c>
      <c r="O8" s="36" t="s">
        <v>382</v>
      </c>
      <c r="P8" s="36"/>
      <c r="Q8" s="7"/>
      <c r="R8" s="7"/>
    </row>
    <row r="9" spans="1:18">
      <c r="A9" s="7"/>
      <c r="B9" s="7"/>
      <c r="C9" s="7"/>
      <c r="D9" s="7"/>
      <c r="E9" s="7"/>
      <c r="F9" s="15" t="s">
        <v>233</v>
      </c>
      <c r="G9" s="7"/>
      <c r="H9" s="7"/>
      <c r="I9" s="12"/>
      <c r="J9" s="12"/>
      <c r="K9" s="22"/>
      <c r="L9" s="7"/>
      <c r="M9" s="7"/>
      <c r="N9" s="7"/>
      <c r="O9" s="36" t="s">
        <v>383</v>
      </c>
      <c r="P9" s="36"/>
      <c r="Q9" s="7"/>
      <c r="R9" s="7"/>
    </row>
    <row r="10" spans="1:18">
      <c r="A10" s="7"/>
      <c r="B10" s="7"/>
      <c r="C10" s="7"/>
      <c r="D10" s="7"/>
      <c r="E10" s="7"/>
      <c r="F10" s="15" t="s">
        <v>227</v>
      </c>
      <c r="G10" s="7"/>
      <c r="H10" s="7"/>
      <c r="I10" s="12"/>
      <c r="J10" s="12"/>
      <c r="K10" s="22"/>
      <c r="L10" s="7"/>
      <c r="M10" s="7"/>
      <c r="N10" s="7"/>
      <c r="O10" s="36"/>
      <c r="P10" s="7"/>
      <c r="Q10" s="7"/>
      <c r="R10" s="7"/>
    </row>
    <row r="11" spans="1:18">
      <c r="A11" s="7"/>
      <c r="B11" s="7"/>
      <c r="C11" s="7"/>
      <c r="D11" s="7"/>
      <c r="E11" s="7"/>
      <c r="F11" s="15" t="s">
        <v>228</v>
      </c>
      <c r="G11" s="7"/>
      <c r="H11" s="7"/>
      <c r="I11" s="12"/>
      <c r="J11" s="12"/>
      <c r="K11" s="22"/>
      <c r="L11" s="7"/>
      <c r="M11" s="7"/>
      <c r="N11" s="7"/>
      <c r="O11" s="36" t="s">
        <v>300</v>
      </c>
      <c r="P11" s="7"/>
      <c r="Q11" s="7"/>
      <c r="R11" s="7"/>
    </row>
    <row r="12" spans="1:18">
      <c r="A12" s="7"/>
      <c r="B12" s="7"/>
      <c r="C12" s="7"/>
      <c r="D12" s="7"/>
      <c r="E12" s="7"/>
      <c r="F12" s="15" t="s">
        <v>229</v>
      </c>
      <c r="G12" s="7"/>
      <c r="H12" s="7"/>
      <c r="I12" s="12"/>
      <c r="J12" s="12"/>
      <c r="K12" s="22"/>
      <c r="L12" s="7"/>
      <c r="M12" s="7"/>
      <c r="N12" s="7"/>
      <c r="O12" s="36" t="s">
        <v>293</v>
      </c>
      <c r="P12" s="7"/>
      <c r="Q12" s="7"/>
      <c r="R12" s="7"/>
    </row>
    <row r="13" spans="1:18">
      <c r="A13" s="7"/>
      <c r="B13" s="7"/>
      <c r="C13" s="7"/>
      <c r="D13" s="7"/>
      <c r="E13" s="7"/>
      <c r="F13" s="15" t="s">
        <v>230</v>
      </c>
      <c r="G13" s="7"/>
      <c r="H13" s="7"/>
      <c r="I13" s="12"/>
      <c r="J13" s="12"/>
      <c r="K13" s="22"/>
      <c r="L13" s="7"/>
      <c r="M13" s="7"/>
      <c r="N13" s="7"/>
      <c r="O13" s="36" t="s">
        <v>294</v>
      </c>
      <c r="P13" s="7"/>
      <c r="Q13" s="7"/>
      <c r="R13" s="7"/>
    </row>
    <row r="14" spans="1:18">
      <c r="A14" s="7"/>
      <c r="B14" s="7"/>
      <c r="C14" s="7"/>
      <c r="D14" s="7"/>
      <c r="E14" s="7"/>
      <c r="F14" s="15" t="s">
        <v>234</v>
      </c>
      <c r="G14" s="7"/>
      <c r="H14" s="7"/>
      <c r="I14" s="12"/>
      <c r="J14" s="12"/>
      <c r="K14" s="22"/>
      <c r="L14" s="7"/>
      <c r="M14" s="7"/>
      <c r="N14" s="7"/>
      <c r="O14" s="36" t="s">
        <v>295</v>
      </c>
      <c r="P14" s="7"/>
      <c r="Q14" s="7"/>
      <c r="R14" s="7"/>
    </row>
    <row r="15" spans="1:18">
      <c r="A15" s="7"/>
      <c r="B15" s="7"/>
      <c r="C15" s="7"/>
      <c r="D15" s="7"/>
      <c r="E15" s="7"/>
      <c r="F15" s="15" t="s">
        <v>231</v>
      </c>
      <c r="G15" s="7"/>
      <c r="H15" s="7"/>
      <c r="I15" s="12"/>
      <c r="J15" s="12"/>
      <c r="K15" s="22"/>
      <c r="L15" s="7"/>
      <c r="M15" s="7"/>
      <c r="N15" s="7"/>
      <c r="O15" s="36" t="s">
        <v>296</v>
      </c>
      <c r="P15" s="7"/>
      <c r="Q15" s="7"/>
      <c r="R15" s="7"/>
    </row>
    <row r="16" spans="1:18">
      <c r="A16" s="7"/>
      <c r="B16" s="7"/>
      <c r="C16" s="7"/>
      <c r="D16" s="7"/>
      <c r="E16" s="7"/>
      <c r="F16" s="11"/>
      <c r="G16" s="7"/>
      <c r="H16" s="7"/>
      <c r="I16" s="12"/>
      <c r="J16" s="12"/>
      <c r="K16" s="22"/>
      <c r="L16" s="7"/>
      <c r="M16" s="7"/>
      <c r="N16" s="7"/>
      <c r="O16" s="36" t="s">
        <v>297</v>
      </c>
      <c r="P16" s="7"/>
      <c r="Q16" s="7"/>
      <c r="R16" s="7"/>
    </row>
    <row r="17" spans="1:18">
      <c r="A17" s="7"/>
      <c r="B17" s="7"/>
      <c r="C17" s="7" t="s">
        <v>132</v>
      </c>
      <c r="D17" s="7"/>
      <c r="E17" s="7"/>
      <c r="F17" s="11"/>
      <c r="G17" s="7"/>
      <c r="H17" s="7"/>
      <c r="I17" s="12"/>
      <c r="J17" s="12"/>
      <c r="K17" s="22"/>
      <c r="L17" s="7"/>
      <c r="M17" s="7"/>
      <c r="N17" s="7"/>
      <c r="O17" s="36" t="s">
        <v>298</v>
      </c>
      <c r="P17" s="7"/>
      <c r="Q17" s="7"/>
      <c r="R17" s="7"/>
    </row>
    <row r="18" spans="1:18">
      <c r="A18" s="7"/>
      <c r="B18" s="7"/>
      <c r="C18" s="7"/>
      <c r="D18" s="7"/>
      <c r="E18" s="7"/>
      <c r="F18" s="11"/>
      <c r="G18" s="7"/>
      <c r="H18" s="7"/>
      <c r="I18" s="12"/>
      <c r="J18" s="12"/>
      <c r="K18" s="22"/>
      <c r="L18" s="7"/>
      <c r="M18" s="7"/>
      <c r="N18" s="7"/>
      <c r="O18" s="36" t="s">
        <v>375</v>
      </c>
      <c r="P18" s="7"/>
      <c r="Q18" s="7"/>
      <c r="R18" s="7"/>
    </row>
    <row r="19" spans="1:18">
      <c r="A19" s="7"/>
      <c r="B19" s="7"/>
      <c r="C19" s="7"/>
      <c r="D19" s="7"/>
      <c r="E19" s="7"/>
      <c r="F19" s="11"/>
      <c r="G19" s="7"/>
      <c r="H19" s="7"/>
      <c r="I19" s="12"/>
      <c r="J19" s="12"/>
      <c r="K19" s="22"/>
      <c r="L19" s="7"/>
      <c r="M19" s="7"/>
      <c r="N19" s="7"/>
      <c r="O19" s="36" t="s">
        <v>376</v>
      </c>
      <c r="P19" s="7"/>
      <c r="Q19" s="7"/>
      <c r="R19" s="7"/>
    </row>
    <row r="20" spans="1:18">
      <c r="A20" s="7"/>
      <c r="B20" s="7"/>
      <c r="C20" s="7"/>
      <c r="D20" s="7"/>
      <c r="E20" s="7"/>
      <c r="F20" s="11" t="s">
        <v>132</v>
      </c>
      <c r="G20" s="7"/>
      <c r="H20" s="7"/>
      <c r="I20" s="12"/>
      <c r="J20" s="12"/>
      <c r="K20" s="22"/>
      <c r="L20" s="7"/>
      <c r="M20" s="7"/>
      <c r="N20" s="7"/>
      <c r="O20" s="36" t="s">
        <v>377</v>
      </c>
      <c r="P20" s="7"/>
      <c r="Q20" s="7"/>
      <c r="R20" s="7"/>
    </row>
    <row r="21" spans="1:18">
      <c r="A21" s="7"/>
      <c r="B21" s="7"/>
      <c r="C21" s="7"/>
      <c r="D21" s="7"/>
      <c r="E21" s="7"/>
      <c r="F21" s="11"/>
      <c r="G21" s="7"/>
      <c r="H21" s="7"/>
      <c r="I21" s="12"/>
      <c r="J21" s="12"/>
      <c r="K21" s="22"/>
      <c r="L21" s="7"/>
      <c r="M21" s="7"/>
      <c r="N21" s="7"/>
      <c r="O21" s="36" t="s">
        <v>378</v>
      </c>
      <c r="P21" s="7"/>
      <c r="Q21" s="7"/>
      <c r="R21" s="7"/>
    </row>
    <row r="22" spans="1:18">
      <c r="A22" s="7"/>
      <c r="B22" s="7"/>
      <c r="C22" s="7"/>
      <c r="D22" s="7"/>
      <c r="E22" s="7"/>
      <c r="F22" s="11"/>
      <c r="G22" s="7"/>
      <c r="H22" s="7"/>
      <c r="I22" s="12"/>
      <c r="J22" s="12"/>
      <c r="K22" s="22"/>
      <c r="L22" s="7"/>
      <c r="M22" s="7"/>
      <c r="N22" s="7"/>
      <c r="O22" s="36" t="s">
        <v>379</v>
      </c>
      <c r="P22" s="7"/>
      <c r="Q22" s="7"/>
      <c r="R22" s="7"/>
    </row>
    <row r="23" spans="1:18">
      <c r="A23" s="7"/>
      <c r="B23" s="7"/>
      <c r="C23" s="7" t="s">
        <v>132</v>
      </c>
      <c r="D23" s="7"/>
      <c r="E23" s="7"/>
      <c r="F23" s="11"/>
      <c r="G23" s="7"/>
      <c r="H23" s="7"/>
      <c r="I23" s="12"/>
      <c r="J23" s="12"/>
      <c r="K23" s="22"/>
      <c r="L23" s="7"/>
      <c r="M23" s="7"/>
      <c r="N23" s="7"/>
      <c r="O23" s="36" t="s">
        <v>380</v>
      </c>
      <c r="P23" s="7"/>
      <c r="Q23" s="7"/>
      <c r="R23" s="7"/>
    </row>
    <row r="24" spans="1:18">
      <c r="A24" s="7"/>
      <c r="B24" s="7"/>
      <c r="C24" s="7"/>
      <c r="D24" s="7" t="s">
        <v>132</v>
      </c>
      <c r="E24" s="7"/>
      <c r="F24" s="11"/>
      <c r="G24" s="7"/>
      <c r="H24" s="7"/>
      <c r="I24" s="12"/>
      <c r="J24" s="12"/>
      <c r="K24" s="22"/>
      <c r="L24" s="7"/>
      <c r="M24" s="7"/>
      <c r="N24" s="7"/>
      <c r="O24" s="7"/>
      <c r="P24" s="7"/>
      <c r="Q24" s="7"/>
      <c r="R24" s="7"/>
    </row>
    <row r="25" spans="1:18">
      <c r="A25" s="7"/>
      <c r="B25" s="7"/>
      <c r="C25" s="7"/>
      <c r="D25" s="7"/>
      <c r="E25" s="7"/>
      <c r="F25" s="11"/>
      <c r="G25" s="7"/>
      <c r="H25" s="7"/>
      <c r="I25" s="12"/>
      <c r="J25" s="12"/>
      <c r="K25" s="7"/>
      <c r="L25" s="7"/>
      <c r="M25" s="7"/>
      <c r="N25" s="7"/>
      <c r="O25" s="36"/>
      <c r="P25" s="7"/>
      <c r="Q25" s="7"/>
      <c r="R25" s="7"/>
    </row>
    <row r="26" spans="1:18">
      <c r="A26" s="7"/>
      <c r="B26" s="7"/>
      <c r="C26" s="7"/>
      <c r="D26" s="7"/>
      <c r="E26" s="7"/>
      <c r="F26" s="11"/>
      <c r="G26" s="7"/>
      <c r="H26" s="7"/>
      <c r="I26" s="12"/>
      <c r="J26" s="12"/>
      <c r="K26" s="7"/>
      <c r="L26" s="7"/>
      <c r="M26" s="7"/>
      <c r="N26" s="7"/>
      <c r="O26" s="7"/>
      <c r="P26" s="7"/>
      <c r="Q26" s="7"/>
      <c r="R26" s="7"/>
    </row>
    <row r="27" spans="1:18">
      <c r="A27" s="7"/>
      <c r="B27" s="7"/>
      <c r="C27" s="7">
        <v>45678</v>
      </c>
      <c r="D27" s="7"/>
      <c r="E27" s="7"/>
      <c r="F27" s="11"/>
      <c r="G27" s="7"/>
      <c r="H27" s="7"/>
      <c r="I27" s="12"/>
      <c r="J27" s="12"/>
      <c r="K27" s="7"/>
      <c r="L27" s="7"/>
      <c r="M27" s="7"/>
      <c r="N27" s="7"/>
      <c r="O27" s="7"/>
      <c r="P27" s="7"/>
      <c r="Q27" s="7"/>
      <c r="R27" s="7"/>
    </row>
    <row r="28" spans="1:18">
      <c r="A28" s="7"/>
      <c r="B28" s="7"/>
      <c r="C28" s="7"/>
      <c r="D28" s="7"/>
      <c r="E28" s="7"/>
      <c r="F28" s="11"/>
      <c r="G28" s="7"/>
      <c r="H28" s="7"/>
      <c r="I28" s="12"/>
      <c r="J28" s="12"/>
      <c r="K28" s="7"/>
      <c r="L28" s="7"/>
      <c r="M28" s="7"/>
      <c r="N28" s="7"/>
      <c r="O28" s="7"/>
      <c r="P28" s="7"/>
      <c r="Q28" s="7"/>
      <c r="R28" s="7"/>
    </row>
    <row r="29" spans="1:18">
      <c r="A29" s="7"/>
      <c r="B29" s="7"/>
      <c r="C29" s="7"/>
      <c r="D29" s="7"/>
      <c r="E29" s="7"/>
      <c r="F29" s="11"/>
      <c r="G29" s="7"/>
      <c r="H29" s="7"/>
      <c r="I29" s="12"/>
      <c r="J29" s="12"/>
      <c r="K29" s="7"/>
      <c r="L29" s="7"/>
      <c r="M29" s="7"/>
      <c r="N29" s="7"/>
      <c r="O29" s="7"/>
      <c r="P29" s="7"/>
      <c r="Q29" s="7"/>
      <c r="R29" s="7"/>
    </row>
    <row r="30" spans="1:18">
      <c r="A30" s="7"/>
      <c r="B30" s="7"/>
      <c r="C30" s="7"/>
      <c r="D30" s="7"/>
      <c r="E30" s="7"/>
      <c r="F30" s="11"/>
      <c r="G30" s="7"/>
      <c r="H30" s="7"/>
      <c r="I30" s="12"/>
      <c r="J30" s="12"/>
      <c r="K30" s="7"/>
      <c r="L30" s="7"/>
      <c r="M30" s="7"/>
      <c r="N30" s="7"/>
      <c r="O30" s="7"/>
      <c r="P30" s="7"/>
      <c r="Q30" s="7"/>
      <c r="R30" s="7"/>
    </row>
    <row r="31" spans="1:18">
      <c r="A31" s="7"/>
      <c r="B31" s="7"/>
      <c r="C31" s="7"/>
      <c r="D31" s="7"/>
      <c r="E31" s="7"/>
      <c r="F31" s="11"/>
      <c r="G31" s="7"/>
      <c r="H31" s="7"/>
      <c r="I31" s="12"/>
      <c r="J31" s="12"/>
      <c r="K31" s="7"/>
      <c r="L31" s="7"/>
      <c r="M31" s="7"/>
      <c r="N31" s="7"/>
      <c r="O31" s="7"/>
      <c r="P31" s="7"/>
      <c r="Q31" s="7"/>
      <c r="R31" s="7"/>
    </row>
    <row r="32" spans="1:18">
      <c r="A32" s="7"/>
      <c r="B32" s="7"/>
      <c r="C32" s="7"/>
      <c r="D32" s="7"/>
      <c r="E32" s="7"/>
      <c r="F32" s="11"/>
      <c r="G32" s="7"/>
      <c r="H32" s="7"/>
      <c r="I32" s="12"/>
      <c r="J32" s="12"/>
      <c r="K32" s="7"/>
      <c r="L32" s="7"/>
      <c r="M32" s="7"/>
      <c r="N32" s="7"/>
      <c r="O32" s="7"/>
      <c r="P32" s="7"/>
      <c r="Q32" s="7"/>
      <c r="R32" s="7"/>
    </row>
    <row r="33" spans="1:18">
      <c r="A33" s="7"/>
      <c r="B33" s="7"/>
      <c r="C33" s="7"/>
      <c r="D33" s="7"/>
      <c r="E33" s="7"/>
      <c r="F33" s="11"/>
      <c r="G33" s="7"/>
      <c r="H33" s="7"/>
      <c r="I33" s="12"/>
      <c r="J33" s="12"/>
      <c r="K33" s="7"/>
      <c r="L33" s="7"/>
      <c r="M33" s="7"/>
      <c r="N33" s="7"/>
      <c r="O33" s="7"/>
      <c r="P33" s="7"/>
      <c r="Q33" s="7"/>
      <c r="R33" s="7"/>
    </row>
    <row r="34" spans="1:18">
      <c r="O34" s="7"/>
      <c r="R34" s="7"/>
    </row>
    <row r="35" spans="1:18">
      <c r="O35" s="7"/>
    </row>
    <row r="36" spans="1:18">
      <c r="O36" s="7"/>
    </row>
    <row r="37" spans="1:18">
      <c r="O37" s="7"/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18BF8-264F-4C8F-B09C-70DE03FAC78B}">
  <sheetPr codeName="Sheet1">
    <pageSetUpPr fitToPage="1"/>
  </sheetPr>
  <dimension ref="A1:R47"/>
  <sheetViews>
    <sheetView tabSelected="1" topLeftCell="A16" zoomScale="80" zoomScaleNormal="80" zoomScaleSheetLayoutView="85" workbookViewId="0">
      <selection activeCell="E20" sqref="E20:O20"/>
    </sheetView>
  </sheetViews>
  <sheetFormatPr defaultColWidth="9.33203125" defaultRowHeight="14.4"/>
  <cols>
    <col min="1" max="1" width="9.6640625" style="28" customWidth="1"/>
    <col min="2" max="2" width="17" style="28" customWidth="1"/>
    <col min="3" max="3" width="30.109375" style="28" customWidth="1"/>
    <col min="4" max="4" width="5.88671875" style="28" customWidth="1"/>
    <col min="5" max="5" width="17.5546875" style="28" customWidth="1"/>
    <col min="6" max="6" width="30.109375" style="28" customWidth="1"/>
    <col min="7" max="7" width="8.44140625" style="28" customWidth="1"/>
    <col min="8" max="8" width="28.109375" style="21" customWidth="1"/>
    <col min="9" max="9" width="8.44140625" style="21" customWidth="1"/>
    <col min="10" max="10" width="15.5546875" style="21" customWidth="1"/>
    <col min="11" max="11" width="20.6640625" style="21" customWidth="1"/>
    <col min="12" max="12" width="18.5546875" style="21" customWidth="1"/>
    <col min="13" max="13" width="12.88671875" style="21" customWidth="1"/>
    <col min="14" max="14" width="8" style="21" customWidth="1"/>
    <col min="15" max="15" width="33.88671875" style="21" customWidth="1"/>
    <col min="16" max="16" width="6.5546875" style="12" customWidth="1"/>
    <col min="17" max="17" width="7.33203125" style="12" customWidth="1"/>
    <col min="18" max="18" width="14.109375" style="12" bestFit="1" customWidth="1"/>
    <col min="19" max="16384" width="9.33203125" style="12"/>
  </cols>
  <sheetData>
    <row r="1" spans="1:16" s="29" customFormat="1" ht="38.25" customHeight="1">
      <c r="A1" s="168"/>
      <c r="B1" s="169"/>
      <c r="C1" s="169"/>
      <c r="D1" s="169"/>
      <c r="E1" s="169"/>
      <c r="F1" s="167" t="s">
        <v>424</v>
      </c>
      <c r="G1" s="167"/>
      <c r="H1" s="167"/>
      <c r="I1" s="167"/>
      <c r="J1" s="167"/>
      <c r="K1" s="167"/>
      <c r="L1" s="169"/>
      <c r="M1" s="169"/>
      <c r="N1" s="169"/>
      <c r="O1" s="170"/>
    </row>
    <row r="2" spans="1:16" ht="38.25" customHeight="1">
      <c r="A2" s="173" t="s">
        <v>133</v>
      </c>
      <c r="B2" s="99"/>
      <c r="C2" s="97" t="s">
        <v>362</v>
      </c>
      <c r="D2" s="98"/>
      <c r="E2" s="98"/>
      <c r="F2" s="174" t="s">
        <v>387</v>
      </c>
      <c r="G2" s="175"/>
      <c r="H2" s="97" t="s">
        <v>17</v>
      </c>
      <c r="I2" s="98"/>
      <c r="J2" s="98"/>
      <c r="K2" s="98"/>
      <c r="L2" s="126"/>
      <c r="M2" s="190" t="s">
        <v>391</v>
      </c>
      <c r="N2" s="190"/>
      <c r="O2" s="76" t="s">
        <v>416</v>
      </c>
    </row>
    <row r="3" spans="1:16" ht="38.25" customHeight="1">
      <c r="A3" s="173" t="s">
        <v>366</v>
      </c>
      <c r="B3" s="99"/>
      <c r="C3" s="95" t="s">
        <v>415</v>
      </c>
      <c r="D3" s="96"/>
      <c r="E3" s="96"/>
      <c r="F3" s="174" t="s">
        <v>386</v>
      </c>
      <c r="G3" s="175"/>
      <c r="H3" s="97" t="s">
        <v>52</v>
      </c>
      <c r="I3" s="98"/>
      <c r="J3" s="98"/>
      <c r="K3" s="98"/>
      <c r="L3" s="126"/>
      <c r="M3" s="116" t="s">
        <v>330</v>
      </c>
      <c r="N3" s="116"/>
      <c r="O3" s="117"/>
    </row>
    <row r="4" spans="1:16" ht="38.25" customHeight="1">
      <c r="A4" s="173" t="s">
        <v>367</v>
      </c>
      <c r="B4" s="99"/>
      <c r="C4" s="97" t="s">
        <v>213</v>
      </c>
      <c r="D4" s="98"/>
      <c r="E4" s="98"/>
      <c r="F4" s="99" t="s">
        <v>131</v>
      </c>
      <c r="G4" s="99"/>
      <c r="H4" s="100" t="str">
        <f>VLOOKUP(C4,'Ref2'!B3:C42,2,0)</f>
        <v>YR</v>
      </c>
      <c r="I4" s="100"/>
      <c r="J4" s="100"/>
      <c r="K4" s="42" t="s">
        <v>237</v>
      </c>
      <c r="L4" s="43" t="str">
        <f>VLOOKUP(C4,'Ref2'!B3:F41,5,0)</f>
        <v>C</v>
      </c>
      <c r="M4" s="101" t="s">
        <v>138</v>
      </c>
      <c r="N4" s="101"/>
      <c r="O4" s="102"/>
    </row>
    <row r="5" spans="1:16" ht="38.25" customHeight="1" thickBot="1">
      <c r="A5" s="123" t="s">
        <v>236</v>
      </c>
      <c r="B5" s="124"/>
      <c r="C5" s="125" t="s">
        <v>271</v>
      </c>
      <c r="D5" s="118"/>
      <c r="E5" s="118"/>
      <c r="F5" s="124" t="s">
        <v>139</v>
      </c>
      <c r="G5" s="124"/>
      <c r="H5" s="172" t="s">
        <v>140</v>
      </c>
      <c r="I5" s="172"/>
      <c r="J5" s="172"/>
      <c r="K5" s="44" t="s">
        <v>238</v>
      </c>
      <c r="L5" s="118"/>
      <c r="M5" s="118"/>
      <c r="N5" s="118"/>
      <c r="O5" s="119"/>
    </row>
    <row r="6" spans="1:16" ht="18" customHeight="1" thickBot="1">
      <c r="A6" s="120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2"/>
    </row>
    <row r="7" spans="1:16" s="10" customFormat="1" ht="38.25" customHeight="1">
      <c r="A7" s="45" t="s">
        <v>385</v>
      </c>
      <c r="B7" s="46"/>
      <c r="C7" s="46"/>
      <c r="D7" s="135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7"/>
    </row>
    <row r="8" spans="1:16" ht="38.25" customHeight="1">
      <c r="A8" s="47" t="s">
        <v>1</v>
      </c>
      <c r="B8" s="194" t="s">
        <v>2</v>
      </c>
      <c r="C8" s="194"/>
      <c r="D8" s="194" t="s">
        <v>3</v>
      </c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5"/>
    </row>
    <row r="9" spans="1:16" ht="38.25" customHeight="1">
      <c r="A9" s="48">
        <v>1</v>
      </c>
      <c r="B9" s="103" t="s">
        <v>7</v>
      </c>
      <c r="C9" s="103"/>
      <c r="D9" s="128" t="s">
        <v>418</v>
      </c>
      <c r="E9" s="129"/>
      <c r="F9" s="129"/>
      <c r="G9" s="129"/>
      <c r="H9" s="166"/>
      <c r="I9" s="127" t="s">
        <v>403</v>
      </c>
      <c r="J9" s="127"/>
      <c r="K9" s="128" t="s">
        <v>417</v>
      </c>
      <c r="L9" s="129"/>
      <c r="M9" s="129"/>
      <c r="N9" s="129"/>
      <c r="O9" s="130"/>
    </row>
    <row r="10" spans="1:16" ht="38.25" customHeight="1">
      <c r="A10" s="48">
        <v>2</v>
      </c>
      <c r="B10" s="103" t="s">
        <v>414</v>
      </c>
      <c r="C10" s="103"/>
      <c r="D10" s="191" t="s">
        <v>419</v>
      </c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3"/>
    </row>
    <row r="11" spans="1:16" ht="38.25" customHeight="1">
      <c r="A11" s="48">
        <v>3</v>
      </c>
      <c r="B11" s="103" t="s">
        <v>407</v>
      </c>
      <c r="C11" s="103"/>
      <c r="D11" s="197" t="s">
        <v>422</v>
      </c>
      <c r="E11" s="197"/>
      <c r="F11" s="197"/>
      <c r="G11" s="197"/>
      <c r="H11" s="49" t="s">
        <v>310</v>
      </c>
      <c r="I11" s="110" t="s">
        <v>421</v>
      </c>
      <c r="J11" s="111"/>
      <c r="K11" s="111"/>
      <c r="L11" s="111"/>
      <c r="M11" s="111"/>
      <c r="N11" s="111"/>
      <c r="O11" s="112"/>
    </row>
    <row r="12" spans="1:16" ht="38.25" customHeight="1">
      <c r="A12" s="48">
        <v>4</v>
      </c>
      <c r="B12" s="103" t="s">
        <v>311</v>
      </c>
      <c r="C12" s="103"/>
      <c r="D12" s="196"/>
      <c r="E12" s="196"/>
      <c r="F12" s="204" t="s">
        <v>420</v>
      </c>
      <c r="G12" s="205"/>
      <c r="H12" s="50" t="s">
        <v>132</v>
      </c>
      <c r="I12" s="105" t="s">
        <v>235</v>
      </c>
      <c r="J12" s="106"/>
      <c r="K12" s="113"/>
      <c r="L12" s="114"/>
      <c r="M12" s="114"/>
      <c r="N12" s="114"/>
      <c r="O12" s="115"/>
      <c r="P12" s="30"/>
    </row>
    <row r="13" spans="1:16" ht="38.25" customHeight="1">
      <c r="A13" s="48">
        <v>5</v>
      </c>
      <c r="B13" s="105" t="s">
        <v>394</v>
      </c>
      <c r="C13" s="106"/>
      <c r="D13" s="133"/>
      <c r="E13" s="134"/>
      <c r="F13" s="142">
        <v>2800</v>
      </c>
      <c r="G13" s="143"/>
      <c r="H13" s="51" t="s">
        <v>399</v>
      </c>
      <c r="I13" s="131"/>
      <c r="J13" s="132"/>
      <c r="K13" s="52"/>
      <c r="L13" s="107"/>
      <c r="M13" s="108"/>
      <c r="N13" s="109"/>
      <c r="O13" s="53" t="s">
        <v>398</v>
      </c>
    </row>
    <row r="14" spans="1:16" ht="38.25" customHeight="1">
      <c r="A14" s="48">
        <v>6</v>
      </c>
      <c r="B14" s="103" t="s">
        <v>412</v>
      </c>
      <c r="C14" s="103"/>
      <c r="D14" s="104" t="s">
        <v>413</v>
      </c>
      <c r="E14" s="104"/>
      <c r="F14" s="176" t="s">
        <v>368</v>
      </c>
      <c r="G14" s="177"/>
      <c r="H14" s="104" t="s">
        <v>374</v>
      </c>
      <c r="I14" s="104"/>
      <c r="J14" s="179"/>
      <c r="K14" s="179"/>
      <c r="L14" s="104" t="s">
        <v>384</v>
      </c>
      <c r="M14" s="104"/>
      <c r="N14" s="164"/>
      <c r="O14" s="165"/>
    </row>
    <row r="15" spans="1:16" ht="38.25" customHeight="1">
      <c r="A15" s="48">
        <v>7</v>
      </c>
      <c r="B15" s="54" t="s">
        <v>389</v>
      </c>
      <c r="C15" s="5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5"/>
    </row>
    <row r="16" spans="1:16" ht="38.25" customHeight="1">
      <c r="A16" s="48">
        <v>8</v>
      </c>
      <c r="B16" s="54" t="s">
        <v>390</v>
      </c>
      <c r="C16" s="5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5"/>
    </row>
    <row r="17" spans="1:18" ht="38.25" customHeight="1">
      <c r="A17" s="48">
        <v>9</v>
      </c>
      <c r="B17" s="105" t="s">
        <v>393</v>
      </c>
      <c r="C17" s="106"/>
      <c r="D17" s="164" t="s">
        <v>423</v>
      </c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5"/>
    </row>
    <row r="18" spans="1:18" ht="38.25" customHeight="1">
      <c r="A18" s="147">
        <v>10</v>
      </c>
      <c r="B18" s="103" t="s">
        <v>98</v>
      </c>
      <c r="C18" s="103"/>
      <c r="D18" s="55" t="s">
        <v>262</v>
      </c>
      <c r="E18" s="206" t="s">
        <v>425</v>
      </c>
      <c r="F18" s="207"/>
      <c r="G18" s="207"/>
      <c r="H18" s="207"/>
      <c r="I18" s="207"/>
      <c r="J18" s="207"/>
      <c r="K18" s="207"/>
      <c r="L18" s="207"/>
      <c r="M18" s="207"/>
      <c r="N18" s="207"/>
      <c r="O18" s="208"/>
    </row>
    <row r="19" spans="1:18" ht="38.25" customHeight="1">
      <c r="A19" s="147"/>
      <c r="B19" s="103"/>
      <c r="C19" s="103"/>
      <c r="D19" s="55" t="s">
        <v>263</v>
      </c>
      <c r="E19" s="206" t="s">
        <v>426</v>
      </c>
      <c r="F19" s="207"/>
      <c r="G19" s="207"/>
      <c r="H19" s="207"/>
      <c r="I19" s="207"/>
      <c r="J19" s="207"/>
      <c r="K19" s="207"/>
      <c r="L19" s="207"/>
      <c r="M19" s="207"/>
      <c r="N19" s="207"/>
      <c r="O19" s="208"/>
    </row>
    <row r="20" spans="1:18" ht="38.25" customHeight="1">
      <c r="A20" s="148"/>
      <c r="B20" s="150"/>
      <c r="C20" s="150"/>
      <c r="D20" s="55" t="s">
        <v>264</v>
      </c>
      <c r="E20" s="154" t="s">
        <v>427</v>
      </c>
      <c r="F20" s="155"/>
      <c r="G20" s="155"/>
      <c r="H20" s="155"/>
      <c r="I20" s="155"/>
      <c r="J20" s="155"/>
      <c r="K20" s="155"/>
      <c r="L20" s="155"/>
      <c r="M20" s="155"/>
      <c r="N20" s="155"/>
      <c r="O20" s="156"/>
    </row>
    <row r="21" spans="1:18" ht="38.25" customHeight="1">
      <c r="A21" s="148"/>
      <c r="B21" s="150"/>
      <c r="C21" s="150"/>
      <c r="D21" s="55" t="s">
        <v>265</v>
      </c>
      <c r="E21" s="154"/>
      <c r="F21" s="155"/>
      <c r="G21" s="155"/>
      <c r="H21" s="155"/>
      <c r="I21" s="155"/>
      <c r="J21" s="155"/>
      <c r="K21" s="155"/>
      <c r="L21" s="155"/>
      <c r="M21" s="155"/>
      <c r="N21" s="155"/>
      <c r="O21" s="156"/>
    </row>
    <row r="22" spans="1:18" ht="38.25" customHeight="1" thickBot="1">
      <c r="A22" s="149"/>
      <c r="B22" s="151"/>
      <c r="C22" s="151"/>
      <c r="D22" s="56" t="s">
        <v>392</v>
      </c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3"/>
    </row>
    <row r="23" spans="1:18" ht="18" customHeight="1" thickBot="1">
      <c r="A23" s="157"/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63"/>
    </row>
    <row r="24" spans="1:18" ht="38.25" customHeight="1">
      <c r="A24" s="183" t="s">
        <v>411</v>
      </c>
      <c r="B24" s="184"/>
      <c r="C24" s="184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2"/>
    </row>
    <row r="25" spans="1:18" ht="38.25" customHeight="1">
      <c r="A25" s="57" t="s">
        <v>1</v>
      </c>
      <c r="B25" s="180" t="s">
        <v>2</v>
      </c>
      <c r="C25" s="180"/>
      <c r="D25" s="180" t="s">
        <v>3</v>
      </c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1"/>
    </row>
    <row r="26" spans="1:18" ht="38.25" customHeight="1">
      <c r="A26" s="58">
        <v>1</v>
      </c>
      <c r="B26" s="185" t="s">
        <v>402</v>
      </c>
      <c r="C26" s="185"/>
      <c r="D26" s="141">
        <v>33600</v>
      </c>
      <c r="E26" s="141"/>
      <c r="F26" s="59" t="s">
        <v>400</v>
      </c>
      <c r="G26" s="187"/>
      <c r="H26" s="188"/>
      <c r="I26" s="188"/>
      <c r="J26" s="188"/>
      <c r="K26" s="188"/>
      <c r="L26" s="188"/>
      <c r="M26" s="188"/>
      <c r="N26" s="188"/>
      <c r="O26" s="189"/>
    </row>
    <row r="27" spans="1:18" ht="38.25" customHeight="1">
      <c r="A27" s="58">
        <v>2</v>
      </c>
      <c r="B27" s="185" t="s">
        <v>395</v>
      </c>
      <c r="C27" s="185"/>
      <c r="D27" s="141">
        <f>D26/12</f>
        <v>2800</v>
      </c>
      <c r="E27" s="141"/>
      <c r="F27" s="59" t="s">
        <v>399</v>
      </c>
      <c r="G27" s="187"/>
      <c r="H27" s="188"/>
      <c r="I27" s="188"/>
      <c r="J27" s="188"/>
      <c r="K27" s="188"/>
      <c r="L27" s="188"/>
      <c r="M27" s="188"/>
      <c r="N27" s="188"/>
      <c r="O27" s="189"/>
      <c r="R27" s="41"/>
    </row>
    <row r="28" spans="1:18" ht="38.25" customHeight="1" thickBot="1">
      <c r="A28" s="60">
        <v>3</v>
      </c>
      <c r="B28" s="186" t="s">
        <v>396</v>
      </c>
      <c r="C28" s="186"/>
      <c r="D28" s="182"/>
      <c r="E28" s="182"/>
      <c r="F28" s="61" t="s">
        <v>401</v>
      </c>
      <c r="G28" s="138"/>
      <c r="H28" s="139"/>
      <c r="I28" s="139"/>
      <c r="J28" s="139"/>
      <c r="K28" s="139"/>
      <c r="L28" s="139"/>
      <c r="M28" s="139"/>
      <c r="N28" s="139"/>
      <c r="O28" s="140"/>
    </row>
    <row r="29" spans="1:18" ht="19.5" customHeight="1" thickBot="1">
      <c r="A29" s="157"/>
      <c r="B29" s="158"/>
      <c r="C29" s="158"/>
      <c r="D29" s="158"/>
      <c r="E29" s="158"/>
      <c r="F29" s="158"/>
      <c r="G29" s="159"/>
      <c r="H29" s="159"/>
      <c r="I29" s="159"/>
      <c r="J29" s="159"/>
      <c r="K29" s="159"/>
      <c r="L29" s="159"/>
      <c r="M29" s="159"/>
      <c r="N29" s="159"/>
      <c r="O29" s="160"/>
    </row>
    <row r="30" spans="1:18" ht="38.25" customHeight="1">
      <c r="A30" s="144" t="s">
        <v>402</v>
      </c>
      <c r="B30" s="145"/>
      <c r="C30" s="146"/>
      <c r="D30" s="84">
        <v>2800</v>
      </c>
      <c r="E30" s="85"/>
      <c r="F30" s="62" t="s">
        <v>399</v>
      </c>
      <c r="G30" s="88"/>
      <c r="H30" s="88"/>
      <c r="I30" s="88"/>
      <c r="J30" s="88"/>
      <c r="K30" s="88"/>
      <c r="L30" s="88"/>
      <c r="M30" s="88"/>
      <c r="N30" s="88"/>
      <c r="O30" s="89"/>
    </row>
    <row r="31" spans="1:18" ht="38.25" customHeight="1">
      <c r="A31" s="198" t="s">
        <v>404</v>
      </c>
      <c r="B31" s="199"/>
      <c r="C31" s="200"/>
      <c r="D31" s="77"/>
      <c r="E31" s="78"/>
      <c r="F31" s="63">
        <v>20</v>
      </c>
      <c r="G31" s="64" t="s">
        <v>397</v>
      </c>
      <c r="H31" s="65">
        <v>30</v>
      </c>
      <c r="I31" s="66" t="s">
        <v>397</v>
      </c>
      <c r="J31" s="67">
        <v>50</v>
      </c>
      <c r="K31" s="68" t="s">
        <v>397</v>
      </c>
      <c r="L31" s="90"/>
      <c r="M31" s="90"/>
      <c r="N31" s="90"/>
      <c r="O31" s="91"/>
    </row>
    <row r="32" spans="1:18" ht="38.25" customHeight="1">
      <c r="A32" s="198" t="s">
        <v>406</v>
      </c>
      <c r="B32" s="199"/>
      <c r="C32" s="200"/>
      <c r="D32" s="77"/>
      <c r="E32" s="78"/>
      <c r="F32" s="94">
        <f>D30-(D30*F31)/100</f>
        <v>2240</v>
      </c>
      <c r="G32" s="94"/>
      <c r="H32" s="82">
        <f>D30-(D30*H31)/100</f>
        <v>1960</v>
      </c>
      <c r="I32" s="82"/>
      <c r="J32" s="83">
        <f>D30-(D30*J31)/100</f>
        <v>1400</v>
      </c>
      <c r="K32" s="83"/>
      <c r="L32" s="90"/>
      <c r="M32" s="90"/>
      <c r="N32" s="90"/>
      <c r="O32" s="91"/>
    </row>
    <row r="33" spans="1:15" ht="38.25" customHeight="1" thickBot="1">
      <c r="A33" s="201" t="s">
        <v>405</v>
      </c>
      <c r="B33" s="202"/>
      <c r="C33" s="203"/>
      <c r="D33" s="79"/>
      <c r="E33" s="80"/>
      <c r="F33" s="81" t="e">
        <f>F32/H12</f>
        <v>#VALUE!</v>
      </c>
      <c r="G33" s="81"/>
      <c r="H33" s="86" t="e">
        <f>H32/H12</f>
        <v>#VALUE!</v>
      </c>
      <c r="I33" s="86"/>
      <c r="J33" s="87" t="e">
        <f>J32/H12</f>
        <v>#VALUE!</v>
      </c>
      <c r="K33" s="87"/>
      <c r="L33" s="92"/>
      <c r="M33" s="92"/>
      <c r="N33" s="92"/>
      <c r="O33" s="93"/>
    </row>
    <row r="34" spans="1:15" ht="39">
      <c r="A34" s="69"/>
      <c r="B34" s="69"/>
      <c r="C34" s="69"/>
      <c r="D34" s="69"/>
      <c r="E34" s="69"/>
      <c r="F34" s="69"/>
      <c r="G34" s="69"/>
      <c r="H34" s="70"/>
      <c r="I34" s="70"/>
      <c r="J34" s="70"/>
      <c r="K34" s="70"/>
      <c r="L34" s="70"/>
      <c r="M34" s="70"/>
      <c r="N34" s="70"/>
      <c r="O34" s="70"/>
    </row>
    <row r="35" spans="1:15" ht="36" customHeight="1">
      <c r="A35" s="178" t="s">
        <v>408</v>
      </c>
      <c r="B35" s="178"/>
      <c r="C35" s="69"/>
      <c r="D35" s="69"/>
      <c r="E35" s="69"/>
      <c r="F35" s="69"/>
      <c r="G35" s="69"/>
      <c r="H35" s="70"/>
      <c r="I35" s="70"/>
      <c r="J35" s="70"/>
      <c r="K35" s="70"/>
      <c r="L35" s="70"/>
      <c r="M35" s="70"/>
      <c r="N35" s="70"/>
      <c r="O35" s="70"/>
    </row>
    <row r="36" spans="1:15" ht="39">
      <c r="A36" s="71"/>
      <c r="B36" s="171" t="s">
        <v>409</v>
      </c>
      <c r="C36" s="171"/>
      <c r="D36" s="69"/>
      <c r="E36" s="69"/>
      <c r="F36" s="69"/>
      <c r="G36" s="69"/>
      <c r="H36" s="70"/>
      <c r="I36" s="70"/>
      <c r="J36" s="70"/>
      <c r="K36" s="70"/>
      <c r="L36" s="70"/>
      <c r="M36" s="70"/>
      <c r="N36" s="70"/>
      <c r="O36" s="70"/>
    </row>
    <row r="37" spans="1:15" ht="39">
      <c r="A37" s="72"/>
      <c r="B37" s="171" t="s">
        <v>409</v>
      </c>
      <c r="C37" s="171"/>
      <c r="D37" s="69"/>
      <c r="E37" s="69"/>
      <c r="F37" s="69"/>
      <c r="G37" s="69"/>
      <c r="H37" s="70"/>
      <c r="I37" s="70"/>
      <c r="J37" s="70"/>
      <c r="K37" s="70"/>
      <c r="L37" s="70"/>
      <c r="M37" s="70"/>
      <c r="N37" s="70"/>
      <c r="O37" s="70"/>
    </row>
    <row r="38" spans="1:15" ht="37.200000000000003">
      <c r="A38" s="73"/>
      <c r="B38" s="171" t="s">
        <v>410</v>
      </c>
      <c r="C38" s="171"/>
      <c r="D38" s="74"/>
      <c r="E38" s="74"/>
      <c r="F38" s="74"/>
      <c r="G38" s="74"/>
      <c r="H38" s="75"/>
      <c r="I38" s="75"/>
      <c r="J38" s="75"/>
      <c r="K38" s="75"/>
      <c r="L38" s="75"/>
      <c r="M38" s="75"/>
      <c r="N38" s="75"/>
      <c r="O38" s="75"/>
    </row>
    <row r="47" spans="1:15">
      <c r="I47" s="12"/>
    </row>
  </sheetData>
  <mergeCells count="101">
    <mergeCell ref="B37:C37"/>
    <mergeCell ref="B38:C38"/>
    <mergeCell ref="A2:B2"/>
    <mergeCell ref="C2:E2"/>
    <mergeCell ref="F2:G2"/>
    <mergeCell ref="H2:L2"/>
    <mergeCell ref="M2:N2"/>
    <mergeCell ref="B9:C9"/>
    <mergeCell ref="B10:C10"/>
    <mergeCell ref="D10:O10"/>
    <mergeCell ref="B8:C8"/>
    <mergeCell ref="D8:O8"/>
    <mergeCell ref="B12:C12"/>
    <mergeCell ref="D12:E12"/>
    <mergeCell ref="B11:C11"/>
    <mergeCell ref="D11:G11"/>
    <mergeCell ref="D15:O15"/>
    <mergeCell ref="E21:O21"/>
    <mergeCell ref="B17:C17"/>
    <mergeCell ref="D17:O17"/>
    <mergeCell ref="A31:C31"/>
    <mergeCell ref="A32:C32"/>
    <mergeCell ref="A33:C33"/>
    <mergeCell ref="F12:G12"/>
    <mergeCell ref="D9:H9"/>
    <mergeCell ref="F1:K1"/>
    <mergeCell ref="A1:E1"/>
    <mergeCell ref="L1:O1"/>
    <mergeCell ref="B36:C36"/>
    <mergeCell ref="F5:G5"/>
    <mergeCell ref="H5:J5"/>
    <mergeCell ref="A3:B3"/>
    <mergeCell ref="F3:G3"/>
    <mergeCell ref="F14:G14"/>
    <mergeCell ref="A35:B35"/>
    <mergeCell ref="A4:B4"/>
    <mergeCell ref="N14:O14"/>
    <mergeCell ref="H14:I14"/>
    <mergeCell ref="J14:K14"/>
    <mergeCell ref="B25:C25"/>
    <mergeCell ref="D25:O25"/>
    <mergeCell ref="D28:E28"/>
    <mergeCell ref="A24:C24"/>
    <mergeCell ref="B27:C27"/>
    <mergeCell ref="B26:C26"/>
    <mergeCell ref="B28:C28"/>
    <mergeCell ref="G26:O26"/>
    <mergeCell ref="G27:O27"/>
    <mergeCell ref="G28:O28"/>
    <mergeCell ref="D26:E26"/>
    <mergeCell ref="D27:E27"/>
    <mergeCell ref="F13:G13"/>
    <mergeCell ref="A30:C30"/>
    <mergeCell ref="A18:A22"/>
    <mergeCell ref="B18:C22"/>
    <mergeCell ref="E18:O18"/>
    <mergeCell ref="E19:O19"/>
    <mergeCell ref="E22:O22"/>
    <mergeCell ref="E20:O20"/>
    <mergeCell ref="A29:O29"/>
    <mergeCell ref="D24:O24"/>
    <mergeCell ref="A23:O23"/>
    <mergeCell ref="D16:O16"/>
    <mergeCell ref="C3:E3"/>
    <mergeCell ref="C4:E4"/>
    <mergeCell ref="F4:G4"/>
    <mergeCell ref="H4:J4"/>
    <mergeCell ref="M4:O4"/>
    <mergeCell ref="B14:C14"/>
    <mergeCell ref="D14:E14"/>
    <mergeCell ref="L14:M14"/>
    <mergeCell ref="B13:C13"/>
    <mergeCell ref="L13:N13"/>
    <mergeCell ref="I11:O11"/>
    <mergeCell ref="I12:J12"/>
    <mergeCell ref="K12:O12"/>
    <mergeCell ref="M3:O3"/>
    <mergeCell ref="L5:O5"/>
    <mergeCell ref="A6:O6"/>
    <mergeCell ref="A5:B5"/>
    <mergeCell ref="C5:E5"/>
    <mergeCell ref="H3:L3"/>
    <mergeCell ref="I9:J9"/>
    <mergeCell ref="K9:O9"/>
    <mergeCell ref="I13:J13"/>
    <mergeCell ref="D13:E13"/>
    <mergeCell ref="D7:O7"/>
    <mergeCell ref="D32:E32"/>
    <mergeCell ref="D33:E33"/>
    <mergeCell ref="F33:G33"/>
    <mergeCell ref="H32:I32"/>
    <mergeCell ref="J32:K32"/>
    <mergeCell ref="D30:E30"/>
    <mergeCell ref="D31:E31"/>
    <mergeCell ref="H33:I33"/>
    <mergeCell ref="J33:K33"/>
    <mergeCell ref="G30:O30"/>
    <mergeCell ref="L31:O31"/>
    <mergeCell ref="L32:O32"/>
    <mergeCell ref="L33:O33"/>
    <mergeCell ref="F32:G32"/>
  </mergeCell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10</xdr:col>
                    <xdr:colOff>137160</xdr:colOff>
                    <xdr:row>12</xdr:row>
                    <xdr:rowOff>121920</xdr:rowOff>
                  </from>
                  <to>
                    <xdr:col>10</xdr:col>
                    <xdr:colOff>1150620</xdr:colOff>
                    <xdr:row>12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5" name="Check Box 13">
              <controlPr defaultSize="0" autoFill="0" autoLine="0" autoPict="0">
                <anchor moveWithCells="1">
                  <from>
                    <xdr:col>3</xdr:col>
                    <xdr:colOff>106680</xdr:colOff>
                    <xdr:row>11</xdr:row>
                    <xdr:rowOff>312420</xdr:rowOff>
                  </from>
                  <to>
                    <xdr:col>4</xdr:col>
                    <xdr:colOff>1089660</xdr:colOff>
                    <xdr:row>13</xdr:row>
                    <xdr:rowOff>137160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865DBD80-FFB0-47C4-B404-E750CD4B32D0}">
          <x14:formula1>
            <xm:f>'Ref.1'!$E$2:$E$37</xm:f>
          </x14:formula1>
          <xm:sqref>H2:J2 L2 K2</xm:sqref>
        </x14:dataValidation>
        <x14:dataValidation type="list" allowBlank="1" showInputMessage="1" showErrorMessage="1" xr:uid="{525D55CF-DB49-4833-84FB-899E1B78B483}">
          <x14:formula1>
            <xm:f>'Ref2'!$I$4:$I$7</xm:f>
          </x14:formula1>
          <xm:sqref>C2:E2</xm:sqref>
        </x14:dataValidation>
        <x14:dataValidation type="list" allowBlank="1" showInputMessage="1" showErrorMessage="1" xr:uid="{2FCE310A-6A98-4FA7-B751-6448FFB5E22B}">
          <x14:formula1>
            <xm:f>'Ref2'!#REF!</xm:f>
          </x14:formula1>
          <xm:sqref>M4</xm:sqref>
        </x14:dataValidation>
        <x14:dataValidation type="list" allowBlank="1" showInputMessage="1" showErrorMessage="1" xr:uid="{325B0F14-6C30-44A0-8D55-1394A11F89CD}">
          <x14:formula1>
            <xm:f>'Ref.3'!$C$3:$C$6</xm:f>
          </x14:formula1>
          <xm:sqref>H5:J5</xm:sqref>
        </x14:dataValidation>
        <x14:dataValidation type="list" allowBlank="1" showInputMessage="1" showErrorMessage="1" xr:uid="{928B902B-155B-44F7-BB3E-AE0EADC79A48}">
          <x14:formula1>
            <xm:f>'Ref.3'!$F$3:$F$15</xm:f>
          </x14:formula1>
          <xm:sqref>C5:E5</xm:sqref>
        </x14:dataValidation>
        <x14:dataValidation type="list" allowBlank="1" showInputMessage="1" showErrorMessage="1" xr:uid="{BFF3A783-8F33-494B-A20E-61A2CDB9E103}">
          <x14:formula1>
            <xm:f>'Ref2'!$B$4:$B$42</xm:f>
          </x14:formula1>
          <xm:sqref>C4:E4</xm:sqref>
        </x14:dataValidation>
        <x14:dataValidation type="list" allowBlank="1" showInputMessage="1" showErrorMessage="1" xr:uid="{03920BD8-F28D-4E11-B6ED-B71682F91228}">
          <x14:formula1>
            <xm:f>'Ref.3'!$K$3:$K$9</xm:f>
          </x14:formula1>
          <xm:sqref>F14</xm:sqref>
        </x14:dataValidation>
        <x14:dataValidation type="list" allowBlank="1" showInputMessage="1" showErrorMessage="1" xr:uid="{F1D64CA6-0B16-469E-BB77-93306A19C205}">
          <x14:formula1>
            <xm:f>'Ref.3'!$O$3:$O$25</xm:f>
          </x14:formula1>
          <xm:sqref>J14:K14</xm:sqref>
        </x14:dataValidation>
        <x14:dataValidation type="list" allowBlank="1" showInputMessage="1" showErrorMessage="1" xr:uid="{24AF3B91-2724-4539-BDB4-1CFEBFD1E000}">
          <x14:formula1>
            <xm:f>'Ref2'!$K$4:$K$10</xm:f>
          </x14:formula1>
          <xm:sqref>H3</xm:sqref>
        </x14:dataValidation>
        <x14:dataValidation type="list" allowBlank="1" showInputMessage="1" showErrorMessage="1" xr:uid="{B9E8FE24-CE2C-417D-B4F4-C139AB578845}">
          <x14:formula1>
            <xm:f>'Ref.3'!$I$3:$I$5</xm:f>
          </x14:formula1>
          <xm:sqref>F26:F28 O13 H13 F30</xm:sqref>
        </x14:dataValidation>
        <x14:dataValidation type="list" allowBlank="1" showInputMessage="1" showErrorMessage="1" xr:uid="{03EAFB64-7732-456F-9BED-CF8AE392A115}">
          <x14:formula1>
            <xm:f>'Ref2'!$H$4:$H$8</xm:f>
          </x14:formula1>
          <xm:sqref>A1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Ref.1</vt:lpstr>
      <vt:lpstr>Ref2</vt:lpstr>
      <vt:lpstr>Ref.3</vt:lpstr>
      <vt:lpstr>ใบแจ้งเปิดเคส</vt:lpstr>
      <vt:lpstr>ใบแจ้งเปิดเคส!Print_Area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2024-09-24T09:53:13Z</dcterms:modified>
  <cp:category/>
  <cp:contentStatus/>
</cp:coreProperties>
</file>