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enack\เปิดเคสสำรวจ\"/>
    </mc:Choice>
  </mc:AlternateContent>
  <xr:revisionPtr revIDLastSave="0" documentId="13_ncr:1_{11492DAC-84BA-4E76-B019-78A222681F3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<sst xmlns="http://schemas.openxmlformats.org/spreadsheetml/2006/main" count="1072" uniqueCount="564">
  <si>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</si>
  <si>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</si>
  <si>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</si>
  <si>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</si>
  <si>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</si>
  <si>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</si>
  <si>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</si>
  <si>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</si>
  <si>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</si>
  <si>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</si>
  <si>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</si>
  <si>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</si>
  <si>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</si>
  <si>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</si>
  <si>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</si>
  <si>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</si>
  <si>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</si>
  <si>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</si>
  <si>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</si>
  <si>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</si>
  <si>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</si>
  <si>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</si>
  <si>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</si>
  <si>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</si>
  <si>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</si>
  <si>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</si>
  <si>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</si>
  <si>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</si>
  <si>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</si>
  <si>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</si>
  <si>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</si>
  <si>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</si>
  <si>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</si>
  <si>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</si>
  <si>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</si>
  <si>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</si>
  <si>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</si>
  <si>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</si>
  <si>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</si>
  <si>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</si>
  <si>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</si>
  <si>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</si>
  <si>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</si>
  <si>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</si>
  <si>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</si>
  <si>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</si>
  <si>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</si>
  <si>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</si>
  <si>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</si>
  <si>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</si>
  <si>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</si>
  <si>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</si>
  <si>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</si>
  <si>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</si>
  <si>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</si>
  <si>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</si>
  <si>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</si>
  <si>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</si>
  <si>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</si>
  <si>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</si>
  <si>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</si>
  <si>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</si>
  <si>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</si>
  <si>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</si>
  <si>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</si>
  <si>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</si>
  <si>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</si>
  <si>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</si>
  <si>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</si>
  <si>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</si>
  <si>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</si>
  <si>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</si>
  <si>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</si>
  <si>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</si>
  <si>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</si>
  <si>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</si>
  <si>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</si>
  <si>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</si>
  <si>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</si>
  <si>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</si>
  <si>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</si>
  <si>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</si>
  <si>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</si>
  <si>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</si>
  <si>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</si>
  <si>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</si>
  <si>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</si>
  <si>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</si>
  <si>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</si>
  <si>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</si>
  <si>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</si>
  <si>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</si>
  <si>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</si>
  <si>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</si>
  <si>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</si>
  <si>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</si>
  <si>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</si>
  <si>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</si>
  <si>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</si>
  <si>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</si>
  <si>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</si>
  <si>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</si>
  <si>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</si>
  <si>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</si>
  <si>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</si>
  <si>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</si>
  <si>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</si>
  <si>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</si>
  <si>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</si>
  <si>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</si>
  <si>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</si>
  <si>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</si>
  <si>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</si>
  <si>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</si>
  <si>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</si>
  <si>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</si>
  <si>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</si>
  <si>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</si>
  <si>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</si>
  <si>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</si>
  <si>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</si>
  <si>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</si>
  <si>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</si>
  <si>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</si>
  <si>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</si>
  <si>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</si>
  <si>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</si>
  <si>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</si>
  <si>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</si>
  <si>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</si>
  <si>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</si>
  <si>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</si>
  <si>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</si>
  <si>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</si>
  <si>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</si>
  <si>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</si>
  <si>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</si>
  <si>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</si>
  <si>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</si>
  <si>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</si>
  <si>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</si>
  <si>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</si>
  <si>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</si>
  <si>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</si>
  <si>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</si>
  <si>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</si>
  <si>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</si>
  <si>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</si>
  <si>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</si>
  <si>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</si>
  <si>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</si>
  <si>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</si>
  <si>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</si>
  <si>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</si>
  <si>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</si>
  <si>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</si>
  <si>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</si>
  <si>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</si>
  <si>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</si>
  <si>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</si>
  <si>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</si>
  <si>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</si>
  <si>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</si>
  <si>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</si>
  <si>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</si>
  <si>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</si>
  <si>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</si>
  <si>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</si>
  <si>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</si>
  <si>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</si>
  <si>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</si>
  <si>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</si>
  <si>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</si>
  <si>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</si>
  <si>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</si>
  <si>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</si>
  <si>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</si>
  <si>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</si>
  <si>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</si>
  <si>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</si>
  <si>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</si>
  <si>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</si>
  <si>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</si>
  <si>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</si>
  <si>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</si>
  <si>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</si>
  <si>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</si>
  <si>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</si>
  <si>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</si>
  <si>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</si>
  <si>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</si>
  <si>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</si>
  <si>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</si>
  <si>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</si>
  <si>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</si>
  <si>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</si>
  <si>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</si>
  <si>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</si>
  <si>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</si>
  <si>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</si>
  <si>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</si>
  <si>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</si>
  <si>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</si>
  <si>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</si>
  <si>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</si>
  <si>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</si>
  <si>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</si>
  <si>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</si>
  <si>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</si>
  <si>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</si>
  <si>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</si>
  <si>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</si>
  <si>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</si>
  <si>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</si>
  <si>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</si>
  <si>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</si>
  <si>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</si>
  <si>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</si>
  <si>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</si>
  <si>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</si>
  <si>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</si>
  <si>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</si>
  <si>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</si>
  <si>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</si>
  <si>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</si>
  <si>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</si>
  <si>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</si>
  <si>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</si>
  <si>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</si>
  <si>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</si>
  <si>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</si>
  <si>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</si>
  <si>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</si>
  <si>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</si>
  <si>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</si>
  <si>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</si>
  <si>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</si>
  <si>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</si>
  <si>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</si>
  <si>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</si>
  <si>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</si>
  <si>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</si>
  <si>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</si>
  <si>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</si>
  <si>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</si>
  <si>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</si>
  <si>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</si>
  <si>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</si>
  <si>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</si>
  <si>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</si>
  <si>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</si>
  <si>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</si>
  <si>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</si>
  <si>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</si>
  <si>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</si>
  <si>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</si>
  <si>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</si>
  <si>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</si>
  <si>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</si>
  <si>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</si>
  <si>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</si>
  <si>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</si>
  <si>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</si>
  <si>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</si>
  <si>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</si>
  <si>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</si>
  <si>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</si>
  <si>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</si>
  <si>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</si>
  <si>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</si>
  <si>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</si>
  <si>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</si>
  <si>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</si>
  <si>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</si>
  <si>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</si>
  <si>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</si>
  <si>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</si>
  <si>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</si>
  <si>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</si>
  <si>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</si>
  <si>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</si>
  <si>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</si>
  <si>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</si>
  <si>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</si>
  <si>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</si>
  <si>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</si>
  <si>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</si>
  <si>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</si>
  <si>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</si>
  <si>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</si>
  <si>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</si>
  <si>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</si>
  <si>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</si>
  <si>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</si>
  <si>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</si>
  <si>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</si>
  <si>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</si>
  <si>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</si>
  <si>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</si>
  <si>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</si>
  <si>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</si>
  <si>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</si>
  <si>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</si>
  <si>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</si>
  <si>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</si>
  <si>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</si>
  <si>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</si>
  <si>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</si>
  <si>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</si>
  <si>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</si>
  <si>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</si>
  <si>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</si>
  <si>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</si>
  <si>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</si>
  <si>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</si>
  <si>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</si>
  <si>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</si>
  <si>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</si>
  <si>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</si>
  <si>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</si>
  <si>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</si>
  <si>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</si>
  <si>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</si>
  <si>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</si>
  <si>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</si>
  <si>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</si>
  <si>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</si>
  <si>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</si>
  <si>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</si>
  <si>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</si>
  <si>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</si>
  <si>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</si>
  <si>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</si>
  <si>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</si>
  <si>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</si>
  <si>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</si>
  <si>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</si>
  <si>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</si>
  <si>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</si>
  <si>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</si>
  <si>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</si>
  <si>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</si>
  <si>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</si>
  <si>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</si>
  <si>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</si>
  <si>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</si>
  <si>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</si>
  <si>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</si>
  <si>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</si>
  <si>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</si>
  <si>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</si>
  <si>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</si>
  <si>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</si>
  <si>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</si>
  <si>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</si>
  <si>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</si>
  <si>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</si>
  <si>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</si>
  <si>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</si>
  <si>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</si>
  <si>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</si>
  <si>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</si>
  <si>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</si>
  <si>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</si>
  <si>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</si>
  <si>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</si>
  <si>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</si>
  <si>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</si>
  <si>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</si>
  <si>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</si>
  <si>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</si>
  <si>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</si>
  <si>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</si>
  <si>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</si>
  <si>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</si>
  <si>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</si>
  <si>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</si>
  <si>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</si>
  <si>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</si>
  <si>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</si>
  <si>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</si>
  <si>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</si>
  <si>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</si>
  <si>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</si>
  <si>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</si>
  <si>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</si>
  <si>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</si>
  <si>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</si>
  <si>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</si>
  <si>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</si>
  <si>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</si>
  <si>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</si>
  <si>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</si>
  <si>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</si>
  <si>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</si>
  <si>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</si>
  <si>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</si>
  <si>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</si>
  <si>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</si>
  <si>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</si>
  <si>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</si>
  <si>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</si>
  <si>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</si>
  <si>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</si>
  <si>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</si>
  <si>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</si>
  <si>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</si>
  <si>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</si>
  <si>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</si>
  <si>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</si>
  <si>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</si>
  <si>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</si>
  <si>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</si>
  <si>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</si>
  <si>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</si>
  <si>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</si>
  <si>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</si>
  <si>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</si>
  <si>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</si>
  <si>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</si>
  <si>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</si>
  <si>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</si>
  <si>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</si>
  <si>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</si>
  <si>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</si>
  <si>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</si>
  <si>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</si>
  <si>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</si>
  <si>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</si>
  <si>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</si>
  <si>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</si>
  <si>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</si>
  <si>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</si>
  <si>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</si>
  <si>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</si>
  <si>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</si>
  <si>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</si>
  <si>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</si>
  <si>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</si>
  <si>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</si>
  <si>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</si>
  <si>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</si>
  <si>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</si>
  <si>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</si>
  <si>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</si>
  <si>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</si>
  <si>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</si>
  <si>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</si>
  <si>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</si>
  <si>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</si>
  <si>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</si>
  <si>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</si>
  <si>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</si>
  <si>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</si>
  <si>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</si>
  <si>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</si>
  <si>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</si>
  <si>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</si>
  <si>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</si>
  <si>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</si>
  <si>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</si>
  <si>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</si>
  <si>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</si>
  <si>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</si>
  <si>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</si>
  <si>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</si>
  <si>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</si>
  <si>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</si>
  <si>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</si>
  <si>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</si>
  <si>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</si>
  <si>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</si>
  <si>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</si>
  <si>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</si>
  <si>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</si>
  <si>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</si>
  <si>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</si>
  <si>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</si>
  <si>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</si>
  <si>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</si>
  <si>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</si>
  <si>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</si>
  <si>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</si>
  <si>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</si>
  <si>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</si>
  <si>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</si>
  <si>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</si>
  <si>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</si>
  <si>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</si>
  <si>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</si>
  <si>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</si>
  <si>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</si>
  <si>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</si>
  <si>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</si>
  <si>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</si>
  <si>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</si>
  <si>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</si>
  <si>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</si>
  <si>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</si>
  <si>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</si>
  <si>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</si>
  <si>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</si>
  <si>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</si>
  <si>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</si>
  <si>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</si>
  <si>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</si>
  <si>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</si>
  <si>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</si>
  <si>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</si>
  <si>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</si>
  <si>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</si>
  <si>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</si>
  <si>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</si>
  <si>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</si>
  <si>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</si>
  <si>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</si>
  <si>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</si>
  <si>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</si>
  <si>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</si>
  <si>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</si>
  <si>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</si>
  <si>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</si>
  <si>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</si>
  <si>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</si>
  <si>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</si>
  <si>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</si>
  <si>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</si>
  <si>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</si>
  <si>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</si>
  <si>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</si>
  <si>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</si>
  <si>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</si>
  <si>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</si>
  <si>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</si>
  <si>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</si>
  <si>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</si>
  <si>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</si>
  <si>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</si>
  <si>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</si>
  <si>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</si>
  <si>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</si>
  <si>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</si>
  <si>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</si>
  <si>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</si>
  <si>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</si>
  <si>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</si>
  <si>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</si>
  <si>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</si>
  <si>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</si>
  <si>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</si>
  <si>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</si>
  <si>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</si>
  <si>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</si>
  <si>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</si>
  <si>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นิศา แมนชั่น</t>
  </si>
  <si>
    <t>39 ถนน พระราม 9 ซอย 39 แขวงหัวหมาก เขตบางกะปิ กรุงเทพมหานคร 10240</t>
  </si>
  <si>
    <t>https://maps.app.goo.gl/3TX2NDn4pTdcgkrb7</t>
  </si>
  <si>
    <t>RS20240926130</t>
  </si>
  <si>
    <t>เปิดเคสสำรวจเคเบิลทีวีเพื่อเสนอราคาค่ะ</t>
  </si>
  <si>
    <t>จำนวน 50 ห้อง เป็นจำนวนโดยประมาณการ รบกวนเช็คจำนวนห้องอีกครั้งด้วยค่ะ</t>
  </si>
  <si>
    <t>089-9639822</t>
  </si>
  <si>
    <t>คุณอา</t>
  </si>
  <si>
    <t>รบกวนนัดหมายวันกับทางลูกค้า ลูกค้าสะดวกทุกวันยกเว้นวันอาทิตค่ะ</t>
  </si>
  <si>
    <t>30/9/2567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</si>
</sst>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0" fontId="24" fillId="12" borderId="13" xfId="0" applyFont="1" applyFill="1" applyBorder="1" applyAlignment="1" applyProtection="1">
      <alignment horizont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center"/>
      <protection locked="0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4" xfId="0" applyFont="1" applyFill="1" applyBorder="1" applyAlignment="1" applyProtection="1">
      <alignment horizontal="left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4" fillId="12" borderId="1" xfId="0" applyFont="1" applyFill="1" applyBorder="1" applyAlignment="1" applyProtection="1">
      <alignment horizontal="right"/>
    </xf>
    <xf numFmtId="0" fontId="26" fillId="13" borderId="4" xfId="0" applyFont="1" applyFill="1" applyBorder="1" applyAlignment="1" applyProtection="1">
      <alignment horizontal="left"/>
    </xf>
    <xf numFmtId="0" fontId="24" fillId="12" borderId="45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5" fillId="4" borderId="28" xfId="0" applyFont="1" applyFill="1" applyBorder="1" applyAlignment="1" applyProtection="1">
      <alignment horizontal="center"/>
      <protection locked="0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28" xfId="0" applyFont="1" applyFill="1" applyBorder="1" applyAlignment="1" applyProtection="1">
      <alignment horizontal="left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4" fillId="0" borderId="30" xfId="0" applyFont="1" applyFill="1" applyBorder="1" applyAlignment="1" applyProtection="1">
      <alignment horizontal="left" vertical="center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410239</xdr:colOff>
      <xdr:row>0</xdr:row>
      <xdr:rowOff>0</xdr:rowOff>
    </xdr:from>
    <xdr:to>
      <xdr:col>10</xdr:col>
      <xdr:colOff>256591</xdr:colOff>
      <xdr:row>20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1439" y="0"/>
          <a:ext cx="8634752" cy="60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3TX2NDn4pTdcgkrb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M4" sqref="M4:O4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557</v>
      </c>
    </row>
    <row r="3" spans="1:15" ht="30">
      <c r="A3" s="181" t="s">
        <v>256</v>
      </c>
      <c r="B3" s="143"/>
      <c r="C3" s="146" t="s">
        <v>519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 xml:space="preserve">065-2387605 </v>
      </c>
      <c r="M3" s="143" t="s">
        <v>0</v>
      </c>
      <c r="N3" s="143"/>
      <c r="O3" s="75" t="s">
        <v>563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นายประดิษฐ์ กุลทอง</v>
      </c>
      <c r="I4" s="144"/>
      <c r="J4" s="144"/>
      <c r="K4" s="73" t="s">
        <v>248</v>
      </c>
      <c r="L4" s="74" t="str">
        <f>VLOOKUP(C5,'Ref2'!B4:H31,7,0)</f>
        <v>089-125-1561</v>
      </c>
      <c r="M4" s="144" t="s">
        <v>553</v>
      </c>
      <c r="N4" s="144"/>
      <c r="O4" s="145"/>
    </row>
    <row r="5" spans="1:15" ht="30">
      <c r="A5" s="76"/>
      <c r="B5" s="73" t="s">
        <v>117</v>
      </c>
      <c r="C5" s="146" t="s">
        <v>190</v>
      </c>
      <c r="D5" s="146"/>
      <c r="E5" s="146"/>
      <c r="F5" s="143" t="s">
        <v>119</v>
      </c>
      <c r="G5" s="143"/>
      <c r="H5" s="144" t="str">
        <f>VLOOKUP(C5,'Ref2'!B4:C31,2,0)</f>
        <v>RM</v>
      </c>
      <c r="I5" s="144"/>
      <c r="J5" s="144"/>
      <c r="K5" s="73" t="s">
        <v>257</v>
      </c>
      <c r="L5" s="74" t="str">
        <f>VLOOKUP(C5,'Ref2'!B4:F31,5,0)</f>
        <v>BD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รามคำแหง</v>
      </c>
      <c r="D6" s="144"/>
      <c r="E6" s="144"/>
      <c r="F6" s="143" t="s">
        <v>253</v>
      </c>
      <c r="G6" s="143"/>
      <c r="H6" s="144" t="str">
        <f>VLOOKUP(C5,'Ref2'!B4:C31,2,0)</f>
        <v>RM</v>
      </c>
      <c r="I6" s="144"/>
      <c r="J6" s="144"/>
      <c r="K6" s="73" t="s">
        <v>258</v>
      </c>
      <c r="L6" s="74" t="str">
        <f>VLOOKUP(C5,'Ref2'!B4:D31,3,0)</f>
        <v>D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552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561</v>
      </c>
      <c r="E14" s="138"/>
      <c r="F14" s="138"/>
      <c r="G14" s="138"/>
      <c r="H14" s="84" t="s">
        <v>403</v>
      </c>
      <c r="I14" s="142" t="s">
        <v>560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517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50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513</v>
      </c>
      <c r="J19" s="196"/>
      <c r="K19" s="93"/>
      <c r="L19" s="206"/>
      <c r="M19" s="206"/>
      <c r="N19" s="206"/>
      <c r="O19" s="94" t="s">
        <v>514</v>
      </c>
    </row>
    <row r="20" spans="1:18" ht="29.4" thickBot="1">
      <c r="A20" s="95">
        <v>10</v>
      </c>
      <c r="B20" s="193" t="s">
        <v>509</v>
      </c>
      <c r="C20" s="193"/>
      <c r="D20" s="153" t="s">
        <v>545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558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559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 t="s">
        <v>562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543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8BE63EE6-7E5D-49DD-A77F-54E166A53644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90" zoomScaleNormal="90" workbookViewId="0">
      <selection activeCell="C1" sqref="C1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2024-09-30T02:32:18Z</dcterms:modified>
  <cp:category/>
  <cp:contentStatus/>
</cp:coreProperties>
</file>