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0" documentId="13_ncr:1_{6842FB8E-9446-4233-8E93-B9F4C4E7ABD6}" xr6:coauthVersionLast="43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Ref.1" sheetId="11" state="hidden" r:id="rId1"/>
    <sheet name="Sales_MEMO " sheetId="9" r:id="rId2"/>
  </sheets>
  <definedNames>
    <definedName name="_xlnm.Print_Area" localSheetId="1">'Sales_MEMO '!$B$1:$L$34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3" i="9" l="1"/>
  <c r="F33" i="9"/>
  <c r="C33" i="9" l="1"/>
  <c r="I10" i="9" l="1"/>
  <c r="F10" i="9" l="1"/>
  <c r="H2" i="9"/>
</calcChain>
</file>

<file path=xl/sharedStrings.xml><?xml version="1.0" encoding="utf-8"?>
<sst xmlns="http://schemas.openxmlformats.org/spreadsheetml/2006/main" count="430" uniqueCount="352">
  <si>
    <t>MEMORANDUM</t>
  </si>
  <si>
    <t>เรียน :</t>
  </si>
  <si>
    <t>นางสาวจินตนา  อ้อยหวาน</t>
  </si>
  <si>
    <t>เรื่อง</t>
  </si>
  <si>
    <t>เอกสารเลขที่ :</t>
  </si>
  <si>
    <t>เรื่อง :</t>
  </si>
  <si>
    <t>สำเนา :</t>
  </si>
  <si>
    <t>สิ่งที่แนบมา (ถ้ามี) :</t>
  </si>
  <si>
    <t>ขอแก้ไขข้อมูล- ใบแจ้งหนี้</t>
  </si>
  <si>
    <t>ขอแก้ไขข้อมูล- ใบเสร็จรับเงิน/ใบกำกับภาษี</t>
  </si>
  <si>
    <t>ขอเปิดเคสด่วน- ประเภทงาน สำรวจ</t>
  </si>
  <si>
    <t>ขอเปิดเคสด่วน- ประเภทงาน ติดตั้ง</t>
  </si>
  <si>
    <t>ขอแก้ไขข้อมูล- ใบแจ้งหนี้,ใบเสร็จรับเงิน/ใบกำกับภาษี</t>
  </si>
  <si>
    <t>ขอแก้ไขข้อมูล- สัญญาให้บริการ</t>
  </si>
  <si>
    <t>ขอยกเลิกเอกสาร- ใบแจ้งหนี้</t>
  </si>
  <si>
    <t>ขอยกเลิกเอกสาร- ใบเสร็จรับเงิน/ใบกำกับภาษี</t>
  </si>
  <si>
    <t>ขอยกเลิกเอกสาร- ใบแจ้งหนี้,ใบเสร็จรับเงิน/ใบกำกับภาษี</t>
  </si>
  <si>
    <t>(ระบุ)</t>
  </si>
  <si>
    <t xml:space="preserve">โครงการ :  </t>
  </si>
  <si>
    <t xml:space="preserve">ลงวันที่ : </t>
  </si>
  <si>
    <t>อื่นๆ (ระบุ)</t>
  </si>
  <si>
    <t>ฝ่าย Sales Co และผู้เกี่ยวข้อง</t>
  </si>
  <si>
    <t>ขอเปิดเคสด่วน- ประเภทงาน ซ่อม/แก้ไข</t>
  </si>
  <si>
    <t>ขอเปิดเคสด่วน- ประเภทงาน ปรับปรุงระบบ</t>
  </si>
  <si>
    <t>ขอเปิดเคสด่วน- ประเภทงาน ซื้อ/ขาย อุปกรณ์</t>
  </si>
  <si>
    <r>
      <rPr>
        <b/>
        <sz val="16"/>
        <color theme="1"/>
        <rFont val="Cordia New"/>
        <family val="2"/>
      </rPr>
      <t xml:space="preserve">         </t>
    </r>
    <r>
      <rPr>
        <b/>
        <u/>
        <sz val="16"/>
        <color theme="1"/>
        <rFont val="Cordia New"/>
        <family val="2"/>
      </rPr>
      <t>ข้อมูลลูกค้า</t>
    </r>
  </si>
  <si>
    <r>
      <rPr>
        <b/>
        <sz val="16"/>
        <color theme="1"/>
        <rFont val="Cordia New"/>
        <family val="2"/>
      </rPr>
      <t xml:space="preserve">         </t>
    </r>
    <r>
      <rPr>
        <b/>
        <u/>
        <sz val="16"/>
        <color theme="1"/>
        <rFont val="Cordia New"/>
        <family val="2"/>
      </rPr>
      <t>ข้อมูลการรับบริการ</t>
    </r>
  </si>
  <si>
    <t>ระบบที่รับบริการ</t>
  </si>
  <si>
    <t xml:space="preserve">Cable Analog &amp; Digital </t>
  </si>
  <si>
    <t>Cable Digital</t>
  </si>
  <si>
    <t>Cable IPTV</t>
  </si>
  <si>
    <t>Internet Broadband FTTX</t>
  </si>
  <si>
    <t>Internet FTTX to Room</t>
  </si>
  <si>
    <t>Internet WI FI Hospot</t>
  </si>
  <si>
    <t>Internet Lan To Room</t>
  </si>
  <si>
    <t>Internet Lease Line</t>
  </si>
  <si>
    <t>Internet Lease Line Event</t>
  </si>
  <si>
    <t>ระบบที่รับบริการ (เลือก)</t>
  </si>
  <si>
    <t>Internet แถมฟรี Cable TV</t>
  </si>
  <si>
    <t>จ่าย 10 เดือน แถมฟรี 2 เดือน</t>
  </si>
  <si>
    <t>จ่าย 12 เดือน แถมฟรี 2 เดือน</t>
  </si>
  <si>
    <t>ตัวอย่าง โปรโมชั่น</t>
  </si>
  <si>
    <t>โปรโมชั่น (ระบุ) (ถ้ามี)</t>
  </si>
  <si>
    <t xml:space="preserve">            แพ็คเกจค่าบริการ</t>
  </si>
  <si>
    <t>บาท</t>
  </si>
  <si>
    <t>Package ค่าบริการ</t>
  </si>
  <si>
    <t>ราย 1 เดือน</t>
  </si>
  <si>
    <t>ราย 2 เดือน</t>
  </si>
  <si>
    <t>ราย 3 เดือน</t>
  </si>
  <si>
    <t>ราย 4 เดือน</t>
  </si>
  <si>
    <t>ราย 5 เดือน</t>
  </si>
  <si>
    <t>ราย 6 เดือน</t>
  </si>
  <si>
    <t>ราย 7 เดือน</t>
  </si>
  <si>
    <t>ราย 8 เดือน</t>
  </si>
  <si>
    <t>ราย 9 เดือน</t>
  </si>
  <si>
    <t>ราย 10 เดือน</t>
  </si>
  <si>
    <t>ราย 11 เดือน</t>
  </si>
  <si>
    <t>ราย 1 ปี</t>
  </si>
  <si>
    <t>ราย 2 ปี</t>
  </si>
  <si>
    <t>ราย 3 ปี</t>
  </si>
  <si>
    <t>ราย 4 ปี</t>
  </si>
  <si>
    <t>ราย 5 ปี</t>
  </si>
  <si>
    <t xml:space="preserve">(โปรดระบุเพิ่มเติม)กรณีมีเงื่อนไขการชำระ </t>
  </si>
  <si>
    <t>ชนิด Vat</t>
  </si>
  <si>
    <t>ไม่รวมVat</t>
  </si>
  <si>
    <t>รวมVat</t>
  </si>
  <si>
    <t>ที่อยู่สถานที่รับบริการ (ระบุ) :</t>
  </si>
  <si>
    <t xml:space="preserve">        รหัสลูกค้า (ระบุ) (ถ้ามี) :</t>
  </si>
  <si>
    <t xml:space="preserve">   พื้นที่การขาย (เลือก) :</t>
  </si>
  <si>
    <t>โซน :</t>
  </si>
  <si>
    <t>วันที่</t>
  </si>
  <si>
    <t xml:space="preserve">ปี 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</si>
  <si>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</si>
  <si>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</si>
  <si>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</si>
  <si>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</si>
  <si>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</si>
  <si>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</si>
  <si>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</si>
  <si>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</si>
  <si>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</si>
  <si>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</si>
  <si>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</si>
  <si>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</si>
  <si>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</si>
  <si>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Sales เจ้าของเคส</t>
  </si>
  <si>
    <t>Sales Manager</t>
  </si>
  <si>
    <t>Sales Director</t>
  </si>
  <si>
    <r>
      <t xml:space="preserve">1.) กรณีเคสด่วน &gt; เรียน </t>
    </r>
    <r>
      <rPr>
        <sz val="16"/>
        <color rgb="FF0066FF"/>
        <rFont val="Cordia New"/>
        <family val="2"/>
      </rPr>
      <t>Sales Director</t>
    </r>
  </si>
  <si>
    <r>
      <t xml:space="preserve">2.) กรณีเคสแก้ไข/ยกเลิกเอกสาร &gt; เรียน </t>
    </r>
    <r>
      <rPr>
        <sz val="16"/>
        <color rgb="FF0066FF"/>
        <rFont val="Cordia New"/>
        <family val="2"/>
      </rPr>
      <t>Sales Manager</t>
    </r>
  </si>
  <si>
    <t>รบกวนอ่านเพื่อทำความเข้าใจ</t>
  </si>
  <si>
    <t>ลงลายมือชื่อ</t>
  </si>
  <si>
    <t>สาขา</t>
  </si>
  <si>
    <t>Branch</t>
  </si>
  <si>
    <t>ดินแดง</t>
  </si>
  <si>
    <t>DD</t>
  </si>
  <si>
    <t>A</t>
  </si>
  <si>
    <t>พหลโยธิน</t>
  </si>
  <si>
    <t>PT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</si>
  <si>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</si>
  <si>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</si>
  <si>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</si>
  <si>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</si>
  <si>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</si>
  <si>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</si>
  <si>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</si>
  <si>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</si>
  <si>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</si>
  <si>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</si>
  <si>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</si>
  <si>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</si>
  <si>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</si>
  <si>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</si>
  <si>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</si>
  <si>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</si>
  <si>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</si>
  <si>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</si>
  <si>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</si>
  <si>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</si>
  <si>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</si>
  <si>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</si>
  <si>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</si>
  <si>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</si>
  <si>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</si>
  <si>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</si>
  <si>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</si>
  <si>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</si>
  <si>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</si>
  <si>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</si>
  <si>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</si>
  <si>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</si>
  <si>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</si>
  <si>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</si>
  <si>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</si>
  <si>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บางปลา</t>
  </si>
  <si>
    <t>BP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</si>
  <si>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</si>
  <si>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</si>
  <si>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</si>
  <si>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</si>
  <si>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</si>
  <si>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</si>
  <si>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</si>
  <si>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I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</si>
  <si>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</si>
  <si>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</si>
  <si>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</si>
  <si>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</si>
  <si>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</si>
  <si>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</si>
  <si>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</si>
  <si>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</si>
  <si>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</si>
  <si>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</si>
  <si>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</si>
  <si>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</si>
  <si>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</si>
  <si>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</si>
  <si>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</si>
  <si>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</si>
  <si>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</si>
  <si>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E</t>
  </si>
  <si>
    <t>พัทยา</t>
  </si>
  <si>
    <t>PY</t>
  </si>
  <si>
    <t>ระยอง</t>
  </si>
  <si>
    <t>RY</t>
  </si>
  <si>
    <t>เกาะสมุย</t>
  </si>
  <si>
    <t>KSM</t>
  </si>
  <si>
    <t>S</t>
  </si>
  <si>
    <t>หัวหิน</t>
  </si>
  <si>
    <t>HH</t>
  </si>
  <si>
    <t>ภูเก็ต</t>
  </si>
  <si>
    <t>PHK</t>
  </si>
  <si>
    <t>ภังงา</t>
  </si>
  <si>
    <t>PNG</t>
  </si>
  <si>
    <t>นครราชสีมา</t>
  </si>
  <si>
    <t>NM</t>
  </si>
  <si>
    <t>NE</t>
  </si>
  <si>
    <t>อุบลราชธานี</t>
  </si>
  <si>
    <t>UB</t>
  </si>
  <si>
    <t>เชียงใหม่</t>
  </si>
  <si>
    <t>CM</t>
  </si>
  <si>
    <t>K</t>
  </si>
  <si>
    <t>พิษณุโลก</t>
  </si>
  <si>
    <t>PL</t>
  </si>
  <si>
    <t>ลำปาง</t>
  </si>
  <si>
    <t>นครสวรรค์</t>
  </si>
  <si>
    <t>นอกโครงข่าย</t>
  </si>
  <si>
    <t>กำหนดการติดตั้ง (ระบุ) (ถ้ามี) :</t>
  </si>
  <si>
    <r>
      <rPr>
        <b/>
        <sz val="16"/>
        <color theme="1"/>
        <rFont val="Cordia New"/>
        <family val="2"/>
      </rPr>
      <t xml:space="preserve">         </t>
    </r>
    <r>
      <rPr>
        <b/>
        <u/>
        <sz val="16"/>
        <color theme="1"/>
        <rFont val="Cordia New"/>
        <family val="2"/>
      </rPr>
      <t>สาเหตุ</t>
    </r>
  </si>
  <si>
    <t>เนื่องจาก (ระบุ)</t>
  </si>
  <si>
    <t>รับบริการในนาม  (ระบุ) :</t>
  </si>
  <si>
    <t xml:space="preserve">ลงชื่อ ...............................................................  ผู้ขออนุมัติ       </t>
  </si>
  <si>
    <t>ลงชื่อ  .....................................................ผู้อนุมัติ (2)</t>
  </si>
  <si>
    <t xml:space="preserve">ลงชื่อ .........................................................ผู้อนุมัติ (1)                                         </t>
  </si>
  <si>
    <t xml:space="preserve">                    ดังนั้น จึงขอให้ฝ่าย Sales Co ประสานงานกับผู้เกี่ยวข้อง ดังนี้</t>
  </si>
  <si>
    <t xml:space="preserve">                   จึงเรียนมาเพื่อพิจารณา</t>
  </si>
  <si>
    <t>https://docs.google.com/spreadsheets/d/1MS__lMY9bWVkEKKTe1OM9EQbSndiwI6fKlvun2tZ-3s/edit?copiedFromTrash=&amp;gid=0#gid=0</t>
  </si>
  <si>
    <t>Sales Team</t>
  </si>
  <si>
    <t>เบอร์ติดต่อ</t>
  </si>
  <si>
    <t>Mail</t>
  </si>
  <si>
    <t>Gmail</t>
  </si>
  <si>
    <t>Line @ ID</t>
  </si>
  <si>
    <t>นายนิมิต   จุ้ยอยู่ทอง</t>
  </si>
  <si>
    <t>092-652-9800</t>
  </si>
  <si>
    <t>nimit_j@cabletv.co.th</t>
  </si>
  <si>
    <t>nimitjuiyootong@gmai.com</t>
  </si>
  <si>
    <t>nimit_J</t>
  </si>
  <si>
    <t>HP-RS</t>
  </si>
  <si>
    <t>นายนิยนต์  อยู่ทะเล</t>
  </si>
  <si>
    <t>Assistant Sales Manager</t>
  </si>
  <si>
    <t xml:space="preserve">065-930-3737 </t>
  </si>
  <si>
    <t xml:space="preserve">niyont_y@cabletv.co.th </t>
  </si>
  <si>
    <t>niyont.add231625@gmail.com</t>
  </si>
  <si>
    <t>096-737-6709</t>
  </si>
  <si>
    <t>HP</t>
  </si>
  <si>
    <t>085-138-0361</t>
  </si>
  <si>
    <t>jintana_o@cabletv.co.th</t>
  </si>
  <si>
    <t>annannjintana123@gmail.com</t>
  </si>
  <si>
    <t>นางสาวพัชรพรรณ   พึ่งพา</t>
  </si>
  <si>
    <t>Sales Supervisor</t>
  </si>
  <si>
    <t>065-924-8833</t>
  </si>
  <si>
    <t>patcharapan_p@cabletv.co.th</t>
  </si>
  <si>
    <t>patcharapan39@gmail.com</t>
  </si>
  <si>
    <t>mazektov</t>
  </si>
  <si>
    <t>นายนรินทร์  ปิงมูล</t>
  </si>
  <si>
    <t>065-930-7711</t>
  </si>
  <si>
    <t>Narain_p@cabletv.co.th</t>
  </si>
  <si>
    <t>torn7799</t>
  </si>
  <si>
    <t>นาวสาวจิรภิญญา เป็นปึก</t>
  </si>
  <si>
    <t>Sales Executive</t>
  </si>
  <si>
    <t>080-905-2236</t>
  </si>
  <si>
    <t>jiraphinya _p@cabletv.co.th</t>
  </si>
  <si>
    <t>pangjira543@gmail.com</t>
  </si>
  <si>
    <t>pangjira_30</t>
  </si>
  <si>
    <t>นางสาวชนัฐฎา สนคะมี</t>
  </si>
  <si>
    <t>นายธวัช   มีแสง</t>
  </si>
  <si>
    <t>065-930-1212</t>
  </si>
  <si>
    <t>tawat_m@cabletv.co.th</t>
  </si>
  <si>
    <t>mumoo9519@gmail.com</t>
  </si>
  <si>
    <t>0659301212</t>
  </si>
  <si>
    <t>RS</t>
  </si>
  <si>
    <t>นายแดง  มูลสองแคว</t>
  </si>
  <si>
    <t>086-335-8611</t>
  </si>
  <si>
    <t>Daeng_m@cabletv.co.th</t>
  </si>
  <si>
    <t>daengza10@gmail.com</t>
  </si>
  <si>
    <t>0863358611</t>
  </si>
  <si>
    <t>นางสาวธัญลักษณ์  หมื่นหลุบกุง</t>
  </si>
  <si>
    <t>063-205-5577</t>
  </si>
  <si>
    <t>thanyaluck_m@cabletv.co.th</t>
  </si>
  <si>
    <t>poppy13021999@gmail.com</t>
  </si>
  <si>
    <t>pop6656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</si>
  <si>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</si>
  <si>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</si>
  <si>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</si>
  <si>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</si>
  <si>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</si>
  <si>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</si>
  <si>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</si>
  <si>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</si>
  <si>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</si>
  <si>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</si>
  <si>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</si>
  <si>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</si>
  <si>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</si>
  <si>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นายสุเทพ  ดำขำ</t>
  </si>
  <si>
    <t>065-930-1010</t>
  </si>
  <si>
    <t>suthep_d@cable.co.th</t>
  </si>
  <si>
    <t>suthepdamkham@gmail.com</t>
  </si>
  <si>
    <t>093-328-9353</t>
  </si>
  <si>
    <t>B2C</t>
  </si>
  <si>
    <t>นางสาวนฤมล   ทาแสง</t>
  </si>
  <si>
    <t>065-930-0808</t>
  </si>
  <si>
    <t>naruemon_t@cabletv.co.th</t>
  </si>
  <si>
    <t>naruemon.air1510@gmail.com</t>
  </si>
  <si>
    <t>062-616-4262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</si>
  <si>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</si>
  <si>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</si>
  <si>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</si>
  <si>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</si>
  <si>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</si>
  <si>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นางพิชญ์สินี  อภินันท์</t>
  </si>
  <si>
    <t xml:space="preserve">ที่ปรึกษา  </t>
  </si>
  <si>
    <t>065-930-5858</t>
  </si>
  <si>
    <t>pichsinee_a@cabletv.co.th</t>
  </si>
  <si>
    <t>pichsinee8899@gmail.com</t>
  </si>
  <si>
    <t>085-142-6851</t>
  </si>
  <si>
    <t>นางสาวดารณี   อนันทวัน</t>
  </si>
  <si>
    <t>Sales Co-ordinator manager</t>
  </si>
  <si>
    <t>081-642-6694</t>
  </si>
  <si>
    <t>daranee_a@cabletv.co.th</t>
  </si>
  <si>
    <t>mp.ananthawan@gmail.com</t>
  </si>
  <si>
    <t>maapang</t>
  </si>
  <si>
    <t>SC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</si>
  <si>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</si>
  <si>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</si>
  <si>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</si>
  <si>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</si>
  <si>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</si>
  <si>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นางสาวกัญญาวีร์  สนแย้ม</t>
  </si>
  <si>
    <t>Senior Sales Co-ordinator</t>
  </si>
  <si>
    <t>081-747-9838</t>
  </si>
  <si>
    <t>jirapron_s@cabletv.co.th</t>
  </si>
  <si>
    <t>ning201493@gmail.com</t>
  </si>
  <si>
    <t>ning_1104</t>
  </si>
  <si>
    <t>นางสาวดาราวรรณ  อรัญญะ</t>
  </si>
  <si>
    <t>092-395-9757</t>
  </si>
  <si>
    <t>darawan_a@cabletv.co.th</t>
  </si>
  <si>
    <t>momay7523@gmail.com</t>
  </si>
  <si>
    <t>0635833285</t>
  </si>
  <si>
    <t>นางสาวนันทิกานต์ บุญประคอง</t>
  </si>
  <si>
    <t xml:space="preserve">Sales Coordinator </t>
  </si>
  <si>
    <t>061-421-2000</t>
  </si>
  <si>
    <t>nuntigarn_b@cabletv.co.th</t>
  </si>
  <si>
    <t>mint.nunthikant@gmail.com</t>
  </si>
  <si>
    <t>098-162-9146</t>
  </si>
  <si>
    <t>นางสาวจันทราภรณ์    สุภาพวนิช</t>
  </si>
  <si>
    <t>Hospitality Sales  Freelance</t>
  </si>
  <si>
    <t>082-424-9416</t>
  </si>
  <si>
    <t>chantraporn_s@cabletv.co.th</t>
  </si>
  <si>
    <t>chantraporngui9416@gmai.com</t>
  </si>
  <si>
    <t>Sales  Freelance</t>
  </si>
  <si>
    <t>นางสาวรัฎฎิการ์   จรัสลักษณ์</t>
  </si>
  <si>
    <t>092-635-6699</t>
  </si>
  <si>
    <t>ruttika_j@cabletv.co.th</t>
  </si>
  <si>
    <t>นางสาววันวิสาข์ ประทุมเมือง</t>
  </si>
  <si>
    <t>นางสาววันวิภา ประทุมเมือง</t>
  </si>
  <si>
    <t>นายธีรภัทร เอื้ออารีวรกุล</t>
  </si>
  <si>
    <t>Deputy Managing Director of Marketing</t>
  </si>
  <si>
    <t>Assistant Sales  Director acting for Sales Director</t>
  </si>
  <si>
    <t>Assistant Sales Manager acting for Sales Manager</t>
  </si>
  <si>
    <t>Assistant Sales  Director</t>
  </si>
  <si>
    <t>Senior Sales Business to Customer</t>
  </si>
  <si>
    <t>Resident Sales Manager</t>
  </si>
  <si>
    <t>ผู้อนุมัติ</t>
  </si>
  <si>
    <t>นางสาววัลวิภา ประทุมเมือง</t>
  </si>
  <si>
    <t xml:space="preserve">            อัตราค่าบริการ (ปกติ) (ระบุ)</t>
  </si>
  <si>
    <t>*เลขที่เอกสาร</t>
  </si>
  <si>
    <t>*การเรียนถึง</t>
  </si>
  <si>
    <t>*รหัสลูกค้า</t>
  </si>
  <si>
    <t>ลงข้อมูลใน drive "Sales_ลำดับเลขที่เอกสาร Memo"</t>
  </si>
  <si>
    <t xml:space="preserve"> ดูจากใบแจ้งหนี้/ใบเสร็จ/ใบกำกับภาษี หากยังไม่มีรหัส ยังไม่ต้องใส่</t>
  </si>
  <si>
    <t>*โปรโมชั่น</t>
  </si>
  <si>
    <t>: ข้อมูลที่บังคับให้เลือก</t>
  </si>
  <si>
    <t>: ไม่บังคับ (ถ้ามีข้อมูลรบกวนระบุ)</t>
  </si>
  <si>
    <t>หมายเหตุ:</t>
  </si>
  <si>
    <t>การขอแก้ไข /ยกเลิกข้อมูลในเอกสาร ที่เป็นสาระสำคัญ</t>
  </si>
  <si>
    <t>1 กรณีการติดตั้งล่าช้า มีผลให้ต้องเลื่อน เดือนที่เก็บค่าบริการ และเลื่อนระยะเวลาในสัญญา</t>
  </si>
  <si>
    <t xml:space="preserve"> 2.กรณีขอแก้ไข/ยกเลิกบิล </t>
  </si>
  <si>
    <t xml:space="preserve"> เช่น แก้ไขชื่อออกบิล/ แก้ไขเดือนที่เก็บค่าบริการ/ แก้ไขจำนวนเงิน/ยกเลิกเพื่อออกใหม่เนื่องจากเกินเดือน(ยกเว้น พิมพ์ผิด พิมพ์ตก)</t>
  </si>
  <si>
    <t xml:space="preserve">HTTP Live Steaming (HLSto UDP) </t>
  </si>
  <si>
    <t xml:space="preserve">HTTP Live Steaming (HLSto DVBT)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</si>
</sst>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8"/>
      <color theme="1"/>
      <name val="Book Antiqua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BrowalliaUPC"/>
      <family val="2"/>
    </font>
    <font>
      <b/>
      <sz val="16"/>
      <color theme="1"/>
      <name val="BrowalliaUPC"/>
      <family val="2"/>
    </font>
    <font>
      <sz val="16"/>
      <color rgb="FFFF0000"/>
      <name val="BrowalliaUPC"/>
      <family val="2"/>
    </font>
    <font>
      <b/>
      <sz val="16"/>
      <color rgb="FFFF0000"/>
      <name val="BrowalliaUPC"/>
      <family val="2"/>
    </font>
    <font>
      <sz val="16"/>
      <name val="BrowalliaUPC"/>
      <family val="2"/>
    </font>
    <font>
      <b/>
      <sz val="16"/>
      <name val="BrowalliaUPC"/>
      <family val="2"/>
    </font>
    <font>
      <sz val="16"/>
      <color rgb="FF7030A0"/>
      <name val="BrowalliaUPC"/>
      <family val="2"/>
    </font>
    <font>
      <u val="doubleAccounting"/>
      <sz val="16"/>
      <color theme="1"/>
      <name val="BrowalliaUPC"/>
      <family val="2"/>
    </font>
    <font>
      <u val="singleAccounting"/>
      <sz val="16"/>
      <color theme="1"/>
      <name val="BrowalliaUPC"/>
      <family val="2"/>
    </font>
    <font>
      <sz val="11"/>
      <color theme="1"/>
      <name val="Sarabun"/>
    </font>
    <font>
      <sz val="16"/>
      <color theme="1"/>
      <name val="Cordia New"/>
      <family val="2"/>
    </font>
    <font>
      <sz val="16"/>
      <name val="Cordia New"/>
      <family val="2"/>
    </font>
    <font>
      <sz val="16"/>
      <color rgb="FFFF0000"/>
      <name val="Cordia New"/>
      <family val="2"/>
    </font>
    <font>
      <u/>
      <sz val="16"/>
      <color theme="1"/>
      <name val="Cordia New"/>
      <family val="2"/>
    </font>
    <font>
      <sz val="18"/>
      <color theme="1"/>
      <name val="Cordia New"/>
      <family val="2"/>
    </font>
    <font>
      <b/>
      <sz val="16"/>
      <color theme="1"/>
      <name val="Cordia New"/>
      <family val="2"/>
    </font>
    <font>
      <b/>
      <u/>
      <sz val="16"/>
      <color theme="1"/>
      <name val="Cordia New"/>
      <family val="2"/>
    </font>
    <font>
      <sz val="11"/>
      <color theme="1"/>
      <name val="Arial"/>
      <family val="2"/>
      <charset val="222"/>
    </font>
    <font>
      <b/>
      <sz val="16"/>
      <color rgb="FF002060"/>
      <name val="BrowalliaUPC"/>
      <family val="2"/>
    </font>
    <font>
      <sz val="16"/>
      <color rgb="FF002060"/>
      <name val="Cordia New"/>
      <family val="2"/>
    </font>
    <font>
      <sz val="11"/>
      <color theme="1"/>
      <name val="Arial"/>
      <family val="2"/>
    </font>
    <font>
      <sz val="14"/>
      <color theme="1"/>
      <name val="Cordia New"/>
      <family val="2"/>
    </font>
    <font>
      <b/>
      <sz val="16"/>
      <color rgb="FF0066FF"/>
      <name val="Cordia New"/>
      <family val="2"/>
    </font>
    <font>
      <sz val="16"/>
      <color rgb="FF0066FF"/>
      <name val="Cordia New"/>
      <family val="2"/>
    </font>
    <font>
      <b/>
      <sz val="24"/>
      <color rgb="FFFF0000"/>
      <name val="BrowalliaUPC"/>
      <family val="2"/>
    </font>
    <font>
      <sz val="12"/>
      <color theme="1"/>
      <name val="Arial"/>
      <family val="2"/>
      <charset val="222"/>
    </font>
    <font>
      <sz val="12"/>
      <color rgb="FF000000"/>
      <name val="Kanit"/>
      <charset val="222"/>
    </font>
    <font>
      <sz val="12"/>
      <color theme="1"/>
      <name val="Kanit"/>
      <charset val="222"/>
    </font>
    <font>
      <u/>
      <sz val="11"/>
      <color theme="10"/>
      <name val="Calibri"/>
      <family val="2"/>
      <scheme val="minor"/>
    </font>
    <font>
      <sz val="14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sz val="11"/>
      <name val="Calibri"/>
      <family val="2"/>
      <scheme val="minor"/>
    </font>
    <font>
      <sz val="11"/>
      <name val="Calibri"/>
      <family val="2"/>
      <charset val="222"/>
      <scheme val="minor"/>
    </font>
    <font>
      <u/>
      <sz val="11"/>
      <name val="Calibri"/>
      <family val="2"/>
      <scheme val="minor"/>
    </font>
    <font>
      <sz val="11"/>
      <color rgb="FF000000"/>
      <name val="Arial"/>
      <family val="2"/>
      <charset val="222"/>
    </font>
    <font>
      <sz val="10"/>
      <color theme="1"/>
      <name val="Arial"/>
      <family val="2"/>
    </font>
    <font>
      <b/>
      <sz val="18"/>
      <color rgb="FF0066FF"/>
      <name val="Cordia New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8FED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indent="4"/>
    </xf>
    <xf numFmtId="0" fontId="0" fillId="0" borderId="0" xfId="0" applyFont="1" applyAlignment="1">
      <alignment horizontal="left" indent="6"/>
    </xf>
    <xf numFmtId="0" fontId="4" fillId="0" borderId="0" xfId="0" applyFont="1"/>
    <xf numFmtId="0" fontId="4" fillId="0" borderId="0" xfId="0" applyFont="1" applyFill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43" fontId="6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4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0" fontId="9" fillId="0" borderId="0" xfId="0" applyFont="1" applyFill="1" applyBorder="1" applyAlignment="1"/>
    <xf numFmtId="0" fontId="4" fillId="0" borderId="0" xfId="0" applyFont="1" applyFill="1"/>
    <xf numFmtId="0" fontId="8" fillId="0" borderId="0" xfId="0" applyFont="1" applyFill="1" applyBorder="1" applyAlignment="1">
      <alignment vertical="center"/>
    </xf>
    <xf numFmtId="43" fontId="4" fillId="0" borderId="0" xfId="1" applyFont="1" applyFill="1"/>
    <xf numFmtId="0" fontId="6" fillId="0" borderId="0" xfId="0" applyFont="1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0" fillId="0" borderId="0" xfId="1" applyFont="1" applyFill="1"/>
    <xf numFmtId="0" fontId="0" fillId="0" borderId="0" xfId="0" applyFont="1" applyFill="1"/>
    <xf numFmtId="0" fontId="3" fillId="0" borderId="0" xfId="0" applyFont="1" applyFill="1"/>
    <xf numFmtId="0" fontId="0" fillId="0" borderId="0" xfId="0" applyFill="1"/>
    <xf numFmtId="43" fontId="4" fillId="0" borderId="0" xfId="1" applyFont="1" applyFill="1" applyAlignment="1">
      <alignment vertical="center"/>
    </xf>
    <xf numFmtId="0" fontId="4" fillId="0" borderId="0" xfId="0" applyFont="1" applyFill="1" applyAlignment="1">
      <alignment vertical="center"/>
    </xf>
    <xf numFmtId="43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9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43" fontId="4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Alignment="1">
      <alignment vertical="center"/>
    </xf>
    <xf numFmtId="164" fontId="4" fillId="0" borderId="0" xfId="0" applyNumberFormat="1" applyFont="1" applyFill="1"/>
    <xf numFmtId="0" fontId="6" fillId="0" borderId="0" xfId="0" applyFont="1" applyFill="1" applyAlignment="1">
      <alignment horizontal="center"/>
    </xf>
    <xf numFmtId="164" fontId="12" fillId="0" borderId="0" xfId="0" applyNumberFormat="1" applyFont="1" applyFill="1" applyBorder="1"/>
    <xf numFmtId="0" fontId="6" fillId="0" borderId="0" xfId="0" applyFont="1" applyFill="1" applyAlignment="1">
      <alignment vertical="center"/>
    </xf>
    <xf numFmtId="164" fontId="4" fillId="0" borderId="10" xfId="0" applyNumberFormat="1" applyFont="1" applyFill="1" applyBorder="1" applyAlignment="1">
      <alignment vertical="center"/>
    </xf>
    <xf numFmtId="164" fontId="11" fillId="0" borderId="0" xfId="0" applyNumberFormat="1" applyFont="1" applyFill="1" applyBorder="1"/>
    <xf numFmtId="164" fontId="11" fillId="0" borderId="0" xfId="0" applyNumberFormat="1" applyFont="1" applyFill="1"/>
    <xf numFmtId="0" fontId="5" fillId="2" borderId="0" xfId="0" applyFont="1" applyFill="1" applyAlignment="1">
      <alignment vertical="center"/>
    </xf>
    <xf numFmtId="0" fontId="13" fillId="0" borderId="0" xfId="0" applyFont="1"/>
    <xf numFmtId="0" fontId="13" fillId="6" borderId="0" xfId="0" applyFont="1" applyFill="1" applyAlignment="1">
      <alignment horizontal="center"/>
    </xf>
    <xf numFmtId="0" fontId="13" fillId="0" borderId="1" xfId="0" applyFont="1" applyBorder="1"/>
    <xf numFmtId="0" fontId="14" fillId="0" borderId="0" xfId="0" applyFont="1"/>
    <xf numFmtId="0" fontId="14" fillId="4" borderId="2" xfId="0" applyFont="1" applyFill="1" applyBorder="1" applyAlignment="1">
      <alignment horizontal="left" vertical="center"/>
    </xf>
    <xf numFmtId="0" fontId="14" fillId="0" borderId="0" xfId="0" applyFont="1" applyFill="1"/>
    <xf numFmtId="43" fontId="14" fillId="0" borderId="0" xfId="1" applyFont="1" applyFill="1"/>
    <xf numFmtId="0" fontId="16" fillId="0" borderId="0" xfId="0" applyFont="1" applyFill="1"/>
    <xf numFmtId="0" fontId="14" fillId="4" borderId="1" xfId="0" applyFont="1" applyFill="1" applyBorder="1" applyAlignment="1">
      <alignment horizontal="right" vertical="center"/>
    </xf>
    <xf numFmtId="43" fontId="16" fillId="0" borderId="0" xfId="0" applyNumberFormat="1" applyFont="1" applyFill="1"/>
    <xf numFmtId="0" fontId="14" fillId="2" borderId="0" xfId="0" applyFont="1" applyFill="1" applyAlignment="1">
      <alignment vertical="center"/>
    </xf>
    <xf numFmtId="43" fontId="14" fillId="0" borderId="0" xfId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43" fontId="16" fillId="0" borderId="0" xfId="0" applyNumberFormat="1" applyFont="1" applyFill="1" applyAlignment="1">
      <alignment vertical="center"/>
    </xf>
    <xf numFmtId="0" fontId="19" fillId="2" borderId="0" xfId="0" applyFont="1" applyFill="1" applyBorder="1" applyAlignment="1">
      <alignment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4" fillId="2" borderId="0" xfId="0" applyFont="1" applyFill="1"/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/>
    </xf>
    <xf numFmtId="0" fontId="21" fillId="0" borderId="1" xfId="0" applyFont="1" applyBorder="1"/>
    <xf numFmtId="0" fontId="21" fillId="0" borderId="2" xfId="0" applyFont="1" applyBorder="1"/>
    <xf numFmtId="0" fontId="4" fillId="0" borderId="1" xfId="0" applyFont="1" applyFill="1" applyBorder="1" applyAlignment="1">
      <alignment vertical="center"/>
    </xf>
    <xf numFmtId="0" fontId="14" fillId="5" borderId="1" xfId="0" applyFont="1" applyFill="1" applyBorder="1" applyAlignment="1">
      <alignment horizontal="left" vertical="center"/>
    </xf>
    <xf numFmtId="0" fontId="14" fillId="3" borderId="15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0" fillId="2" borderId="0" xfId="0" applyFont="1" applyFill="1"/>
    <xf numFmtId="0" fontId="14" fillId="2" borderId="0" xfId="0" applyFont="1" applyFill="1"/>
    <xf numFmtId="0" fontId="4" fillId="2" borderId="0" xfId="0" applyFont="1" applyFill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0" fontId="14" fillId="5" borderId="1" xfId="0" applyFont="1" applyFill="1" applyBorder="1" applyAlignment="1">
      <alignment horizontal="center" vertical="center"/>
    </xf>
    <xf numFmtId="0" fontId="21" fillId="0" borderId="5" xfId="0" applyFont="1" applyBorder="1"/>
    <xf numFmtId="0" fontId="13" fillId="0" borderId="1" xfId="0" applyFont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/>
    <xf numFmtId="0" fontId="25" fillId="2" borderId="0" xfId="0" applyFont="1" applyFill="1" applyBorder="1" applyAlignment="1">
      <alignment vertical="center"/>
    </xf>
    <xf numFmtId="0" fontId="23" fillId="3" borderId="18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1" fillId="8" borderId="1" xfId="0" applyFont="1" applyFill="1" applyBorder="1" applyAlignment="1">
      <alignment vertical="center"/>
    </xf>
    <xf numFmtId="0" fontId="21" fillId="8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14" fillId="0" borderId="1" xfId="0" applyFont="1" applyFill="1" applyBorder="1"/>
    <xf numFmtId="0" fontId="29" fillId="0" borderId="0" xfId="0" applyFont="1"/>
    <xf numFmtId="0" fontId="29" fillId="6" borderId="1" xfId="0" applyFont="1" applyFill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30" fillId="10" borderId="1" xfId="0" applyFont="1" applyFill="1" applyBorder="1" applyAlignment="1">
      <alignment horizontal="left" wrapText="1"/>
    </xf>
    <xf numFmtId="0" fontId="29" fillId="0" borderId="1" xfId="0" applyFont="1" applyBorder="1" applyAlignment="1">
      <alignment horizontal="center"/>
    </xf>
    <xf numFmtId="0" fontId="30" fillId="0" borderId="1" xfId="0" applyFont="1" applyBorder="1" applyAlignment="1">
      <alignment horizontal="left" wrapText="1"/>
    </xf>
    <xf numFmtId="0" fontId="31" fillId="0" borderId="1" xfId="0" applyFont="1" applyBorder="1" applyAlignment="1">
      <alignment horizontal="left" wrapText="1"/>
    </xf>
    <xf numFmtId="0" fontId="29" fillId="11" borderId="1" xfId="0" applyFont="1" applyFill="1" applyBorder="1"/>
    <xf numFmtId="0" fontId="29" fillId="11" borderId="1" xfId="0" applyFont="1" applyFill="1" applyBorder="1" applyAlignment="1">
      <alignment horizontal="center"/>
    </xf>
    <xf numFmtId="0" fontId="21" fillId="11" borderId="1" xfId="0" applyFont="1" applyFill="1" applyBorder="1" applyAlignment="1">
      <alignment horizontal="center"/>
    </xf>
    <xf numFmtId="0" fontId="29" fillId="12" borderId="1" xfId="0" applyFont="1" applyFill="1" applyBorder="1"/>
    <xf numFmtId="0" fontId="29" fillId="12" borderId="1" xfId="0" applyFont="1" applyFill="1" applyBorder="1" applyAlignment="1">
      <alignment horizontal="center"/>
    </xf>
    <xf numFmtId="0" fontId="21" fillId="12" borderId="1" xfId="0" applyFont="1" applyFill="1" applyBorder="1" applyAlignment="1">
      <alignment horizontal="center"/>
    </xf>
    <xf numFmtId="0" fontId="29" fillId="13" borderId="1" xfId="0" applyFont="1" applyFill="1" applyBorder="1"/>
    <xf numFmtId="0" fontId="29" fillId="13" borderId="1" xfId="0" applyFont="1" applyFill="1" applyBorder="1" applyAlignment="1">
      <alignment horizontal="center"/>
    </xf>
    <xf numFmtId="0" fontId="21" fillId="13" borderId="1" xfId="0" applyFont="1" applyFill="1" applyBorder="1" applyAlignment="1">
      <alignment horizontal="center"/>
    </xf>
    <xf numFmtId="0" fontId="29" fillId="0" borderId="1" xfId="0" applyFont="1" applyBorder="1"/>
    <xf numFmtId="0" fontId="29" fillId="14" borderId="1" xfId="0" applyFont="1" applyFill="1" applyBorder="1"/>
    <xf numFmtId="0" fontId="29" fillId="14" borderId="1" xfId="0" applyFont="1" applyFill="1" applyBorder="1" applyAlignment="1">
      <alignment horizontal="center"/>
    </xf>
    <xf numFmtId="0" fontId="21" fillId="14" borderId="1" xfId="0" applyFont="1" applyFill="1" applyBorder="1" applyAlignment="1">
      <alignment horizontal="center"/>
    </xf>
    <xf numFmtId="0" fontId="14" fillId="5" borderId="2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right" vertical="center" indent="1"/>
    </xf>
    <xf numFmtId="0" fontId="4" fillId="2" borderId="0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12" xfId="0" applyFont="1" applyFill="1" applyBorder="1" applyAlignment="1">
      <alignment vertical="center"/>
    </xf>
    <xf numFmtId="0" fontId="20" fillId="2" borderId="19" xfId="0" applyFont="1" applyFill="1" applyBorder="1" applyAlignment="1">
      <alignment horizontal="left" vertical="center"/>
    </xf>
    <xf numFmtId="0" fontId="19" fillId="2" borderId="20" xfId="0" applyFont="1" applyFill="1" applyBorder="1" applyAlignment="1">
      <alignment vertical="center"/>
    </xf>
    <xf numFmtId="0" fontId="14" fillId="2" borderId="19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14" fillId="2" borderId="20" xfId="0" applyFont="1" applyFill="1" applyBorder="1" applyAlignment="1">
      <alignment horizontal="left" vertical="center"/>
    </xf>
    <xf numFmtId="0" fontId="4" fillId="2" borderId="20" xfId="0" applyFont="1" applyFill="1" applyBorder="1"/>
    <xf numFmtId="0" fontId="14" fillId="2" borderId="13" xfId="0" applyFont="1" applyFill="1" applyBorder="1" applyAlignment="1">
      <alignment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43" fontId="5" fillId="2" borderId="0" xfId="1" applyFont="1" applyFill="1" applyBorder="1" applyAlignment="1"/>
    <xf numFmtId="43" fontId="7" fillId="2" borderId="0" xfId="1" applyFont="1" applyFill="1" applyBorder="1" applyAlignment="1"/>
    <xf numFmtId="0" fontId="20" fillId="2" borderId="11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43" fontId="4" fillId="2" borderId="20" xfId="1" applyFont="1" applyFill="1" applyBorder="1" applyAlignment="1">
      <alignment vertical="center"/>
    </xf>
    <xf numFmtId="43" fontId="5" fillId="2" borderId="20" xfId="1" applyFont="1" applyFill="1" applyBorder="1" applyAlignment="1"/>
    <xf numFmtId="43" fontId="7" fillId="2" borderId="20" xfId="1" applyFont="1" applyFill="1" applyBorder="1" applyAlignment="1"/>
    <xf numFmtId="43" fontId="5" fillId="0" borderId="20" xfId="1" applyFont="1" applyBorder="1" applyAlignment="1"/>
    <xf numFmtId="0" fontId="18" fillId="2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15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9" fillId="2" borderId="0" xfId="0" applyFont="1" applyFill="1" applyBorder="1" applyAlignment="1"/>
    <xf numFmtId="0" fontId="15" fillId="15" borderId="5" xfId="0" applyFont="1" applyFill="1" applyBorder="1" applyAlignment="1">
      <alignment vertical="center"/>
    </xf>
    <xf numFmtId="0" fontId="15" fillId="15" borderId="3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20" fillId="2" borderId="6" xfId="0" applyFont="1" applyFill="1" applyBorder="1" applyAlignment="1">
      <alignment horizontal="left" vertical="center"/>
    </xf>
    <xf numFmtId="0" fontId="4" fillId="0" borderId="19" xfId="0" applyFont="1" applyBorder="1"/>
    <xf numFmtId="0" fontId="4" fillId="0" borderId="3" xfId="0" applyFont="1" applyFill="1" applyBorder="1" applyAlignment="1">
      <alignment vertical="center"/>
    </xf>
    <xf numFmtId="43" fontId="5" fillId="2" borderId="0" xfId="0" applyNumberFormat="1" applyFont="1" applyFill="1" applyBorder="1" applyAlignment="1">
      <alignment horizontal="center"/>
    </xf>
    <xf numFmtId="0" fontId="4" fillId="2" borderId="19" xfId="0" applyFont="1" applyFill="1" applyBorder="1" applyAlignment="1"/>
    <xf numFmtId="0" fontId="4" fillId="2" borderId="20" xfId="0" applyFont="1" applyFill="1" applyBorder="1" applyAlignment="1"/>
    <xf numFmtId="0" fontId="4" fillId="2" borderId="13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/>
    <xf numFmtId="0" fontId="4" fillId="2" borderId="9" xfId="0" applyFont="1" applyFill="1" applyBorder="1" applyAlignment="1">
      <alignment vertical="center"/>
    </xf>
    <xf numFmtId="43" fontId="4" fillId="2" borderId="9" xfId="1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43" fontId="5" fillId="2" borderId="12" xfId="1" applyFont="1" applyFill="1" applyBorder="1" applyAlignment="1"/>
    <xf numFmtId="0" fontId="14" fillId="4" borderId="11" xfId="0" applyFont="1" applyFill="1" applyBorder="1" applyAlignment="1">
      <alignment vertical="center"/>
    </xf>
    <xf numFmtId="0" fontId="14" fillId="4" borderId="12" xfId="0" applyFont="1" applyFill="1" applyBorder="1" applyAlignment="1">
      <alignment vertical="center"/>
    </xf>
    <xf numFmtId="0" fontId="14" fillId="4" borderId="13" xfId="0" applyFont="1" applyFill="1" applyBorder="1" applyAlignment="1">
      <alignment vertical="center"/>
    </xf>
    <xf numFmtId="0" fontId="14" fillId="4" borderId="7" xfId="0" applyFont="1" applyFill="1" applyBorder="1" applyAlignment="1">
      <alignment vertical="center"/>
    </xf>
    <xf numFmtId="0" fontId="14" fillId="4" borderId="3" xfId="0" applyFont="1" applyFill="1" applyBorder="1" applyAlignment="1">
      <alignment horizontal="left" vertical="center"/>
    </xf>
    <xf numFmtId="0" fontId="14" fillId="4" borderId="11" xfId="0" applyFont="1" applyFill="1" applyBorder="1"/>
    <xf numFmtId="0" fontId="14" fillId="4" borderId="12" xfId="0" applyFont="1" applyFill="1" applyBorder="1"/>
    <xf numFmtId="0" fontId="14" fillId="15" borderId="1" xfId="0" applyFont="1" applyFill="1" applyBorder="1" applyAlignment="1">
      <alignment horizontal="center" vertical="center"/>
    </xf>
    <xf numFmtId="0" fontId="32" fillId="0" borderId="0" xfId="2" applyFill="1"/>
    <xf numFmtId="0" fontId="14" fillId="16" borderId="1" xfId="0" applyFont="1" applyFill="1" applyBorder="1" applyAlignment="1">
      <alignment horizontal="center"/>
    </xf>
    <xf numFmtId="43" fontId="14" fillId="16" borderId="1" xfId="1" applyFont="1" applyFill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0" fontId="0" fillId="0" borderId="1" xfId="1" applyNumberFormat="1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33" fillId="2" borderId="1" xfId="0" applyFont="1" applyFill="1" applyBorder="1" applyAlignment="1">
      <alignment horizontal="center"/>
    </xf>
    <xf numFmtId="0" fontId="34" fillId="0" borderId="1" xfId="2" applyFont="1" applyBorder="1"/>
    <xf numFmtId="0" fontId="35" fillId="0" borderId="1" xfId="2" applyFont="1" applyBorder="1" applyAlignment="1">
      <alignment horizontal="left"/>
    </xf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0" fontId="36" fillId="0" borderId="1" xfId="0" applyFont="1" applyBorder="1"/>
    <xf numFmtId="0" fontId="0" fillId="0" borderId="1" xfId="0" applyBorder="1" applyAlignment="1">
      <alignment horizontal="left"/>
    </xf>
    <xf numFmtId="0" fontId="37" fillId="0" borderId="1" xfId="0" applyFont="1" applyBorder="1"/>
    <xf numFmtId="0" fontId="33" fillId="0" borderId="1" xfId="0" applyFont="1" applyBorder="1"/>
    <xf numFmtId="0" fontId="25" fillId="2" borderId="1" xfId="0" applyFont="1" applyFill="1" applyBorder="1" applyAlignment="1">
      <alignment horizontal="center"/>
    </xf>
    <xf numFmtId="0" fontId="24" fillId="0" borderId="1" xfId="1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8" fillId="0" borderId="1" xfId="2" applyFont="1" applyBorder="1" applyAlignment="1">
      <alignment horizontal="left"/>
    </xf>
    <xf numFmtId="49" fontId="33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34" fillId="0" borderId="1" xfId="2" applyFont="1" applyBorder="1" applyAlignment="1">
      <alignment horizontal="left"/>
    </xf>
    <xf numFmtId="0" fontId="0" fillId="0" borderId="1" xfId="0" applyBorder="1"/>
    <xf numFmtId="0" fontId="36" fillId="0" borderId="1" xfId="0" applyFont="1" applyBorder="1" applyAlignment="1">
      <alignment horizontal="left"/>
    </xf>
    <xf numFmtId="0" fontId="35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21" fillId="0" borderId="1" xfId="0" applyFont="1" applyBorder="1" applyAlignment="1">
      <alignment horizontal="left"/>
    </xf>
    <xf numFmtId="0" fontId="39" fillId="0" borderId="1" xfId="0" applyFont="1" applyBorder="1" applyAlignment="1">
      <alignment horizontal="center"/>
    </xf>
    <xf numFmtId="0" fontId="40" fillId="0" borderId="1" xfId="0" applyFont="1" applyBorder="1" applyAlignment="1">
      <alignment horizontal="left"/>
    </xf>
    <xf numFmtId="0" fontId="21" fillId="4" borderId="0" xfId="0" applyFont="1" applyFill="1"/>
    <xf numFmtId="0" fontId="14" fillId="0" borderId="3" xfId="0" applyFont="1" applyFill="1" applyBorder="1"/>
    <xf numFmtId="0" fontId="26" fillId="2" borderId="1" xfId="0" applyFont="1" applyFill="1" applyBorder="1" applyAlignment="1">
      <alignment horizontal="left" vertical="center"/>
    </xf>
    <xf numFmtId="0" fontId="41" fillId="2" borderId="4" xfId="0" applyFont="1" applyFill="1" applyBorder="1" applyAlignment="1">
      <alignment horizontal="left" vertical="center"/>
    </xf>
    <xf numFmtId="0" fontId="41" fillId="2" borderId="26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/>
    </xf>
    <xf numFmtId="0" fontId="14" fillId="2" borderId="26" xfId="0" applyFont="1" applyFill="1" applyBorder="1" applyAlignment="1">
      <alignment vertical="center"/>
    </xf>
    <xf numFmtId="0" fontId="19" fillId="2" borderId="26" xfId="0" applyFont="1" applyFill="1" applyBorder="1" applyAlignment="1">
      <alignment vertical="center"/>
    </xf>
    <xf numFmtId="0" fontId="14" fillId="2" borderId="8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26" fillId="16" borderId="0" xfId="0" applyFont="1" applyFill="1"/>
    <xf numFmtId="0" fontId="4" fillId="2" borderId="0" xfId="0" applyFont="1" applyFill="1" applyBorder="1" applyAlignment="1">
      <alignment wrapText="1"/>
    </xf>
    <xf numFmtId="0" fontId="28" fillId="9" borderId="2" xfId="0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right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14" fillId="16" borderId="1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14" fillId="2" borderId="22" xfId="0" applyFont="1" applyFill="1" applyBorder="1" applyAlignment="1">
      <alignment horizontal="left" vertical="center"/>
    </xf>
    <xf numFmtId="0" fontId="14" fillId="2" borderId="14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15" borderId="2" xfId="0" applyFont="1" applyFill="1" applyBorder="1" applyAlignment="1">
      <alignment horizontal="left" vertical="center"/>
    </xf>
    <xf numFmtId="0" fontId="14" fillId="15" borderId="5" xfId="0" applyFont="1" applyFill="1" applyBorder="1" applyAlignment="1">
      <alignment horizontal="left" vertical="center"/>
    </xf>
    <xf numFmtId="0" fontId="14" fillId="15" borderId="3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4" fontId="15" fillId="15" borderId="2" xfId="0" applyNumberFormat="1" applyFont="1" applyFill="1" applyBorder="1" applyAlignment="1">
      <alignment horizontal="center" vertical="center"/>
    </xf>
    <xf numFmtId="14" fontId="15" fillId="15" borderId="5" xfId="0" applyNumberFormat="1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8FED2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imit_j@cabletv.co.th" TargetMode="External"/><Relationship Id="rId3" Type="http://schemas.openxmlformats.org/officeDocument/2006/relationships/hyperlink" Target="mailto:ouma_p@cabletv.co.th" TargetMode="External"/><Relationship Id="rId7" Type="http://schemas.openxmlformats.org/officeDocument/2006/relationships/hyperlink" Target="mailto:Narain_p@cabletv.co.th" TargetMode="External"/><Relationship Id="rId2" Type="http://schemas.openxmlformats.org/officeDocument/2006/relationships/hyperlink" Target="mailto:onuma002535@gmail.com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Rungarun_i@cabletv.co.th" TargetMode="External"/><Relationship Id="rId5" Type="http://schemas.openxmlformats.org/officeDocument/2006/relationships/hyperlink" Target="mailto:Naronksuak_L@cabletv.co.th" TargetMode="External"/><Relationship Id="rId10" Type="http://schemas.openxmlformats.org/officeDocument/2006/relationships/hyperlink" Target="mailto:tawat_m@cabletv.co.th" TargetMode="External"/><Relationship Id="rId4" Type="http://schemas.openxmlformats.org/officeDocument/2006/relationships/hyperlink" Target="mailto:sasinath.j@cabletv.co.th" TargetMode="External"/><Relationship Id="rId9" Type="http://schemas.openxmlformats.org/officeDocument/2006/relationships/hyperlink" Target="mailto:nimitjuiyootong@gmai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spreadsheets/d/1MS__lMY9bWVkEKKTe1OM9EQbSndiwI6fKlvun2tZ-3s/edit?copiedFromTrash=&amp;gi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FA5F-3F61-4A1A-8F0E-780BD25EA663}">
  <dimension ref="A2:S46"/>
  <sheetViews>
    <sheetView workbookViewId="0">
      <selection activeCell="F12" sqref="F12"/>
    </sheetView>
  </sheetViews>
  <sheetFormatPr defaultRowHeight="15"/>
  <cols>
    <col min="1" max="1" width="16.44140625" style="96" customWidth="1"/>
    <col min="2" max="2" width="10" style="96" customWidth="1"/>
    <col min="3" max="3" width="8.44140625" style="93" customWidth="1"/>
    <col min="4" max="4" width="8.88671875" style="50"/>
    <col min="5" max="5" width="48.44140625" style="50" customWidth="1"/>
    <col min="6" max="6" width="35.88671875" style="50" customWidth="1"/>
    <col min="7" max="7" width="20.44140625" style="50" customWidth="1"/>
    <col min="8" max="8" width="11.21875" style="50" customWidth="1"/>
    <col min="9" max="12" width="8.88671875" style="50"/>
    <col min="13" max="13" width="33.88671875" style="93" customWidth="1"/>
    <col min="14" max="14" width="51" style="93" customWidth="1"/>
    <col min="15" max="16" width="33.88671875" style="93" customWidth="1"/>
    <col min="17" max="17" width="17.5546875" style="93" customWidth="1"/>
    <col min="18" max="18" width="28.33203125" style="93" customWidth="1"/>
    <col min="19" max="19" width="14" style="93"/>
    <col min="20" max="16384" width="8.88671875" style="50"/>
  </cols>
  <sheetData>
    <row r="2" spans="1:19">
      <c r="E2" s="51" t="s">
        <v>3</v>
      </c>
      <c r="F2" s="84" t="s">
        <v>27</v>
      </c>
      <c r="G2" s="85" t="s">
        <v>45</v>
      </c>
      <c r="H2" s="84" t="s">
        <v>63</v>
      </c>
      <c r="I2" s="90" t="s">
        <v>70</v>
      </c>
      <c r="J2" s="90" t="s">
        <v>71</v>
      </c>
      <c r="K2" s="89" t="s">
        <v>72</v>
      </c>
    </row>
    <row r="3" spans="1:19">
      <c r="A3" s="97" t="s">
        <v>92</v>
      </c>
      <c r="B3" s="97" t="s">
        <v>93</v>
      </c>
      <c r="C3" s="98"/>
      <c r="E3" s="52" t="s">
        <v>10</v>
      </c>
      <c r="F3" s="82" t="s">
        <v>28</v>
      </c>
      <c r="G3" s="71" t="s">
        <v>46</v>
      </c>
      <c r="H3" s="83" t="s">
        <v>64</v>
      </c>
      <c r="I3" s="91">
        <v>1</v>
      </c>
      <c r="J3" s="92">
        <v>2564</v>
      </c>
      <c r="K3" s="71" t="s">
        <v>73</v>
      </c>
      <c r="M3" s="186" t="s">
        <v>198</v>
      </c>
      <c r="N3" s="187"/>
      <c r="O3" s="186" t="s">
        <v>199</v>
      </c>
      <c r="P3" s="186" t="s">
        <v>200</v>
      </c>
      <c r="Q3" s="186" t="s">
        <v>201</v>
      </c>
      <c r="R3" s="186" t="s">
        <v>202</v>
      </c>
      <c r="S3"/>
    </row>
    <row r="4" spans="1:19" ht="21">
      <c r="A4" s="99" t="s">
        <v>94</v>
      </c>
      <c r="B4" s="100" t="s">
        <v>95</v>
      </c>
      <c r="C4" s="91" t="s">
        <v>96</v>
      </c>
      <c r="E4" s="52" t="s">
        <v>11</v>
      </c>
      <c r="F4" s="72" t="s">
        <v>29</v>
      </c>
      <c r="G4" s="71" t="s">
        <v>47</v>
      </c>
      <c r="H4" s="83" t="s">
        <v>65</v>
      </c>
      <c r="I4" s="91">
        <v>2</v>
      </c>
      <c r="J4" s="92">
        <v>2565</v>
      </c>
      <c r="K4" s="71" t="s">
        <v>74</v>
      </c>
      <c r="M4" s="188" t="s">
        <v>325</v>
      </c>
      <c r="N4" s="189" t="s">
        <v>328</v>
      </c>
      <c r="O4" s="190"/>
      <c r="P4" s="191"/>
      <c r="Q4" s="192"/>
      <c r="R4" s="193"/>
      <c r="S4" s="194" t="s">
        <v>208</v>
      </c>
    </row>
    <row r="5" spans="1:19" ht="21">
      <c r="A5" s="99" t="s">
        <v>97</v>
      </c>
      <c r="B5" s="100" t="s">
        <v>98</v>
      </c>
      <c r="C5" s="91" t="s">
        <v>96</v>
      </c>
      <c r="E5" s="52" t="s">
        <v>22</v>
      </c>
      <c r="F5" s="72" t="s">
        <v>30</v>
      </c>
      <c r="G5" s="71" t="s">
        <v>48</v>
      </c>
      <c r="I5" s="91">
        <v>3</v>
      </c>
      <c r="J5" s="92">
        <v>2566</v>
      </c>
      <c r="K5" s="71" t="s">
        <v>75</v>
      </c>
      <c r="M5" s="188" t="s">
        <v>326</v>
      </c>
      <c r="N5" s="189" t="s">
        <v>328</v>
      </c>
      <c r="O5" s="190"/>
      <c r="P5" s="191"/>
      <c r="Q5" s="192"/>
      <c r="R5" s="193"/>
      <c r="S5" s="194"/>
    </row>
    <row r="6" spans="1:19" ht="21">
      <c r="A6" s="101" t="s">
        <v>99</v>
      </c>
      <c r="B6" s="100" t="s">
        <v>100</v>
      </c>
      <c r="C6" s="91" t="s">
        <v>101</v>
      </c>
      <c r="E6" s="52" t="s">
        <v>23</v>
      </c>
      <c r="F6" s="72" t="s">
        <v>350</v>
      </c>
      <c r="G6" s="71" t="s">
        <v>49</v>
      </c>
      <c r="I6" s="91">
        <v>4</v>
      </c>
      <c r="J6" s="92">
        <v>2567</v>
      </c>
      <c r="K6" s="71" t="s">
        <v>76</v>
      </c>
      <c r="M6" s="188" t="s">
        <v>327</v>
      </c>
      <c r="N6" s="189" t="s">
        <v>328</v>
      </c>
      <c r="O6" s="190"/>
      <c r="P6" s="191"/>
      <c r="Q6" s="192"/>
      <c r="R6" s="193"/>
      <c r="S6" s="194"/>
    </row>
    <row r="7" spans="1:19" ht="21">
      <c r="A7" s="101" t="s">
        <v>102</v>
      </c>
      <c r="B7" s="100" t="s">
        <v>103</v>
      </c>
      <c r="C7" s="91" t="s">
        <v>101</v>
      </c>
      <c r="E7" s="52" t="s">
        <v>24</v>
      </c>
      <c r="F7" s="72" t="s">
        <v>351</v>
      </c>
      <c r="G7" s="71" t="s">
        <v>50</v>
      </c>
      <c r="I7" s="91">
        <v>5</v>
      </c>
      <c r="J7" s="92">
        <v>2568</v>
      </c>
      <c r="K7" s="71" t="s">
        <v>77</v>
      </c>
      <c r="M7" s="188" t="s">
        <v>203</v>
      </c>
      <c r="N7" s="189" t="s">
        <v>329</v>
      </c>
      <c r="O7" s="190" t="s">
        <v>204</v>
      </c>
      <c r="P7" s="191" t="s">
        <v>205</v>
      </c>
      <c r="Q7" s="192" t="s">
        <v>206</v>
      </c>
      <c r="R7" s="193" t="s">
        <v>207</v>
      </c>
      <c r="S7" s="194" t="s">
        <v>208</v>
      </c>
    </row>
    <row r="8" spans="1:19" ht="21">
      <c r="A8" s="101" t="s">
        <v>104</v>
      </c>
      <c r="B8" s="100" t="s">
        <v>105</v>
      </c>
      <c r="C8" s="91" t="s">
        <v>101</v>
      </c>
      <c r="E8" s="52" t="s">
        <v>8</v>
      </c>
      <c r="F8" s="72" t="s">
        <v>31</v>
      </c>
      <c r="G8" s="71" t="s">
        <v>51</v>
      </c>
      <c r="I8" s="91">
        <v>6</v>
      </c>
      <c r="J8" s="92">
        <v>2569</v>
      </c>
      <c r="K8" s="71" t="s">
        <v>78</v>
      </c>
      <c r="M8" s="188" t="s">
        <v>209</v>
      </c>
      <c r="N8" s="189" t="s">
        <v>330</v>
      </c>
      <c r="O8" s="190" t="s">
        <v>211</v>
      </c>
      <c r="P8" s="195" t="s">
        <v>212</v>
      </c>
      <c r="Q8" s="193" t="s">
        <v>213</v>
      </c>
      <c r="R8" s="193" t="s">
        <v>214</v>
      </c>
      <c r="S8" s="194" t="s">
        <v>215</v>
      </c>
    </row>
    <row r="9" spans="1:19" ht="21">
      <c r="A9" s="101" t="s">
        <v>106</v>
      </c>
      <c r="B9" s="100" t="s">
        <v>107</v>
      </c>
      <c r="C9" s="91" t="s">
        <v>108</v>
      </c>
      <c r="E9" s="52" t="s">
        <v>9</v>
      </c>
      <c r="F9" s="72" t="s">
        <v>32</v>
      </c>
      <c r="G9" s="71" t="s">
        <v>52</v>
      </c>
      <c r="I9" s="91">
        <v>7</v>
      </c>
      <c r="J9" s="92">
        <v>2570</v>
      </c>
      <c r="K9" s="71" t="s">
        <v>79</v>
      </c>
      <c r="M9" s="196" t="s">
        <v>2</v>
      </c>
      <c r="N9" s="189" t="s">
        <v>210</v>
      </c>
      <c r="O9" s="190" t="s">
        <v>216</v>
      </c>
      <c r="P9" s="197" t="s">
        <v>217</v>
      </c>
      <c r="Q9" s="193" t="s">
        <v>218</v>
      </c>
      <c r="R9" s="198" t="s">
        <v>216</v>
      </c>
      <c r="S9" s="194" t="s">
        <v>215</v>
      </c>
    </row>
    <row r="10" spans="1:19" ht="21">
      <c r="A10" s="101" t="s">
        <v>109</v>
      </c>
      <c r="B10" s="100" t="s">
        <v>110</v>
      </c>
      <c r="C10" s="91" t="s">
        <v>108</v>
      </c>
      <c r="E10" s="52" t="s">
        <v>12</v>
      </c>
      <c r="F10" s="72" t="s">
        <v>33</v>
      </c>
      <c r="G10" s="71" t="s">
        <v>53</v>
      </c>
      <c r="I10" s="91">
        <v>8</v>
      </c>
      <c r="J10" s="92">
        <v>2571</v>
      </c>
      <c r="K10" s="71" t="s">
        <v>80</v>
      </c>
      <c r="M10" s="196" t="s">
        <v>219</v>
      </c>
      <c r="N10" s="196" t="s">
        <v>220</v>
      </c>
      <c r="O10" s="199" t="s">
        <v>221</v>
      </c>
      <c r="P10" s="197" t="s">
        <v>222</v>
      </c>
      <c r="Q10" s="193" t="s">
        <v>223</v>
      </c>
      <c r="R10" s="193" t="s">
        <v>224</v>
      </c>
      <c r="S10" s="194" t="s">
        <v>215</v>
      </c>
    </row>
    <row r="11" spans="1:19" ht="21">
      <c r="A11" s="101" t="s">
        <v>111</v>
      </c>
      <c r="B11" s="100" t="s">
        <v>112</v>
      </c>
      <c r="C11" s="91" t="s">
        <v>113</v>
      </c>
      <c r="E11" s="52" t="s">
        <v>13</v>
      </c>
      <c r="F11" s="72" t="s">
        <v>34</v>
      </c>
      <c r="G11" s="71" t="s">
        <v>54</v>
      </c>
      <c r="I11" s="91">
        <v>9</v>
      </c>
      <c r="J11" s="92">
        <v>2572</v>
      </c>
      <c r="K11" s="71" t="s">
        <v>81</v>
      </c>
      <c r="M11" s="196" t="s">
        <v>225</v>
      </c>
      <c r="N11" s="196" t="s">
        <v>220</v>
      </c>
      <c r="O11" s="190" t="s">
        <v>226</v>
      </c>
      <c r="P11" s="197" t="s">
        <v>227</v>
      </c>
      <c r="Q11" s="193"/>
      <c r="R11" s="198" t="s">
        <v>228</v>
      </c>
      <c r="S11" s="194" t="s">
        <v>215</v>
      </c>
    </row>
    <row r="12" spans="1:19" ht="21">
      <c r="A12" s="101" t="s">
        <v>114</v>
      </c>
      <c r="B12" s="100" t="s">
        <v>115</v>
      </c>
      <c r="C12" s="91" t="s">
        <v>113</v>
      </c>
      <c r="E12" s="52" t="s">
        <v>14</v>
      </c>
      <c r="F12" s="72" t="s">
        <v>35</v>
      </c>
      <c r="G12" s="71" t="s">
        <v>55</v>
      </c>
      <c r="I12" s="91">
        <v>10</v>
      </c>
      <c r="J12" s="92">
        <v>2573</v>
      </c>
      <c r="K12" s="71" t="s">
        <v>82</v>
      </c>
      <c r="M12" s="188" t="s">
        <v>229</v>
      </c>
      <c r="N12" s="196" t="s">
        <v>230</v>
      </c>
      <c r="O12" s="190" t="s">
        <v>231</v>
      </c>
      <c r="P12" s="191" t="s">
        <v>232</v>
      </c>
      <c r="Q12" s="192" t="s">
        <v>233</v>
      </c>
      <c r="R12" s="193" t="s">
        <v>234</v>
      </c>
      <c r="S12" s="194" t="s">
        <v>215</v>
      </c>
    </row>
    <row r="13" spans="1:19" ht="21">
      <c r="A13" s="101" t="s">
        <v>116</v>
      </c>
      <c r="B13" s="100" t="s">
        <v>117</v>
      </c>
      <c r="C13" s="91" t="s">
        <v>113</v>
      </c>
      <c r="E13" s="52" t="s">
        <v>15</v>
      </c>
      <c r="F13" s="72" t="s">
        <v>36</v>
      </c>
      <c r="G13" s="71" t="s">
        <v>56</v>
      </c>
      <c r="I13" s="91">
        <v>11</v>
      </c>
      <c r="J13" s="92">
        <v>2574</v>
      </c>
      <c r="K13" s="71" t="s">
        <v>83</v>
      </c>
      <c r="M13" s="200" t="s">
        <v>235</v>
      </c>
      <c r="N13" s="196" t="s">
        <v>230</v>
      </c>
      <c r="O13" s="190"/>
      <c r="P13" s="191"/>
      <c r="Q13" s="192"/>
      <c r="R13" s="193"/>
      <c r="S13" s="194" t="s">
        <v>215</v>
      </c>
    </row>
    <row r="14" spans="1:19" ht="21">
      <c r="A14" s="101" t="s">
        <v>118</v>
      </c>
      <c r="B14" s="100" t="s">
        <v>119</v>
      </c>
      <c r="C14" s="91" t="s">
        <v>113</v>
      </c>
      <c r="E14" s="52" t="s">
        <v>16</v>
      </c>
      <c r="G14" s="71" t="s">
        <v>57</v>
      </c>
      <c r="I14" s="91">
        <v>12</v>
      </c>
      <c r="J14" s="92">
        <v>2575</v>
      </c>
      <c r="K14" s="71" t="s">
        <v>84</v>
      </c>
      <c r="M14" s="188" t="s">
        <v>236</v>
      </c>
      <c r="N14" s="201" t="s">
        <v>333</v>
      </c>
      <c r="O14" s="190" t="s">
        <v>237</v>
      </c>
      <c r="P14" s="191" t="s">
        <v>238</v>
      </c>
      <c r="Q14" s="202" t="s">
        <v>239</v>
      </c>
      <c r="R14" s="203" t="s">
        <v>240</v>
      </c>
      <c r="S14" s="194" t="s">
        <v>241</v>
      </c>
    </row>
    <row r="15" spans="1:19" ht="21">
      <c r="A15" s="101" t="s">
        <v>120</v>
      </c>
      <c r="B15" s="100" t="s">
        <v>121</v>
      </c>
      <c r="C15" s="91" t="s">
        <v>113</v>
      </c>
      <c r="E15" s="52" t="s">
        <v>20</v>
      </c>
      <c r="G15" s="71" t="s">
        <v>58</v>
      </c>
      <c r="I15" s="91">
        <v>13</v>
      </c>
      <c r="J15" s="92">
        <v>2576</v>
      </c>
      <c r="K15" s="93"/>
      <c r="M15" s="204" t="s">
        <v>242</v>
      </c>
      <c r="N15" s="212" t="s">
        <v>210</v>
      </c>
      <c r="O15" s="190" t="s">
        <v>243</v>
      </c>
      <c r="P15" s="205" t="s">
        <v>244</v>
      </c>
      <c r="Q15" s="193" t="s">
        <v>245</v>
      </c>
      <c r="R15" s="193" t="s">
        <v>246</v>
      </c>
      <c r="S15" s="194" t="s">
        <v>241</v>
      </c>
    </row>
    <row r="16" spans="1:19" ht="21">
      <c r="A16" s="101" t="s">
        <v>122</v>
      </c>
      <c r="B16" s="100" t="s">
        <v>123</v>
      </c>
      <c r="C16" s="91" t="s">
        <v>124</v>
      </c>
      <c r="G16" s="71" t="s">
        <v>59</v>
      </c>
      <c r="I16" s="91">
        <v>14</v>
      </c>
      <c r="J16" s="92">
        <v>2577</v>
      </c>
      <c r="K16" s="93"/>
      <c r="M16" s="196" t="s">
        <v>247</v>
      </c>
      <c r="N16" s="196" t="s">
        <v>230</v>
      </c>
      <c r="O16" s="190" t="s">
        <v>248</v>
      </c>
      <c r="P16" s="191" t="s">
        <v>249</v>
      </c>
      <c r="Q16" s="193" t="s">
        <v>250</v>
      </c>
      <c r="R16" s="193" t="s">
        <v>251</v>
      </c>
      <c r="S16" s="194" t="s">
        <v>241</v>
      </c>
    </row>
    <row r="17" spans="1:19" ht="21">
      <c r="A17" s="101" t="s">
        <v>125</v>
      </c>
      <c r="B17" s="100" t="s">
        <v>126</v>
      </c>
      <c r="C17" s="91" t="s">
        <v>124</v>
      </c>
      <c r="G17" s="71" t="s">
        <v>60</v>
      </c>
      <c r="I17" s="91">
        <v>15</v>
      </c>
      <c r="J17" s="92">
        <v>2578</v>
      </c>
      <c r="K17" s="93"/>
      <c r="M17" s="196" t="s">
        <v>252</v>
      </c>
      <c r="N17" s="196" t="s">
        <v>230</v>
      </c>
      <c r="O17" s="190" t="s">
        <v>253</v>
      </c>
      <c r="P17" s="191" t="s">
        <v>254</v>
      </c>
      <c r="Q17" s="192"/>
      <c r="R17" s="198" t="s">
        <v>255</v>
      </c>
      <c r="S17" s="194" t="s">
        <v>241</v>
      </c>
    </row>
    <row r="18" spans="1:19" ht="21">
      <c r="A18" s="101" t="s">
        <v>127</v>
      </c>
      <c r="B18" s="100" t="s">
        <v>128</v>
      </c>
      <c r="C18" s="91" t="s">
        <v>124</v>
      </c>
      <c r="G18" s="71" t="s">
        <v>61</v>
      </c>
      <c r="I18" s="91">
        <v>16</v>
      </c>
      <c r="J18" s="92">
        <v>2579</v>
      </c>
      <c r="K18" s="93"/>
      <c r="M18" s="196" t="s">
        <v>256</v>
      </c>
      <c r="N18" s="196" t="s">
        <v>230</v>
      </c>
      <c r="O18" s="190" t="s">
        <v>257</v>
      </c>
      <c r="P18" s="191" t="s">
        <v>258</v>
      </c>
      <c r="Q18" s="193" t="s">
        <v>259</v>
      </c>
      <c r="R18" s="198" t="s">
        <v>260</v>
      </c>
      <c r="S18" s="194" t="s">
        <v>241</v>
      </c>
    </row>
    <row r="19" spans="1:19" ht="21">
      <c r="A19" s="101" t="s">
        <v>129</v>
      </c>
      <c r="B19" s="100" t="s">
        <v>130</v>
      </c>
      <c r="C19" s="91" t="s">
        <v>131</v>
      </c>
      <c r="I19" s="91">
        <v>17</v>
      </c>
      <c r="J19" s="92">
        <v>2580</v>
      </c>
      <c r="K19" s="93"/>
      <c r="M19" s="204" t="s">
        <v>261</v>
      </c>
      <c r="N19" s="196" t="s">
        <v>230</v>
      </c>
      <c r="O19" s="190" t="s">
        <v>262</v>
      </c>
      <c r="P19" s="191" t="s">
        <v>263</v>
      </c>
      <c r="Q19" s="193"/>
      <c r="R19" s="198" t="s">
        <v>264</v>
      </c>
      <c r="S19" s="194" t="s">
        <v>241</v>
      </c>
    </row>
    <row r="20" spans="1:19" ht="21">
      <c r="A20" s="101" t="s">
        <v>132</v>
      </c>
      <c r="B20" s="100" t="s">
        <v>133</v>
      </c>
      <c r="C20" s="91" t="s">
        <v>131</v>
      </c>
      <c r="I20" s="91">
        <v>18</v>
      </c>
      <c r="J20" s="94"/>
      <c r="K20" s="93"/>
      <c r="M20" s="196" t="s">
        <v>265</v>
      </c>
      <c r="N20" s="201" t="s">
        <v>331</v>
      </c>
      <c r="O20" s="190" t="s">
        <v>266</v>
      </c>
      <c r="P20" s="191" t="s">
        <v>267</v>
      </c>
      <c r="Q20" s="193" t="s">
        <v>268</v>
      </c>
      <c r="R20" s="193" t="s">
        <v>269</v>
      </c>
      <c r="S20" s="194" t="s">
        <v>270</v>
      </c>
    </row>
    <row r="21" spans="1:19" ht="21">
      <c r="A21" s="102" t="s">
        <v>134</v>
      </c>
      <c r="B21" s="100" t="s">
        <v>135</v>
      </c>
      <c r="C21" s="91" t="s">
        <v>131</v>
      </c>
      <c r="I21" s="91">
        <v>19</v>
      </c>
      <c r="J21" s="94"/>
      <c r="K21" s="93"/>
      <c r="M21" s="206" t="s">
        <v>271</v>
      </c>
      <c r="N21" s="201" t="s">
        <v>332</v>
      </c>
      <c r="O21" s="190" t="s">
        <v>272</v>
      </c>
      <c r="P21" s="191" t="s">
        <v>273</v>
      </c>
      <c r="Q21" s="193" t="s">
        <v>274</v>
      </c>
      <c r="R21" s="193" t="s">
        <v>275</v>
      </c>
      <c r="S21" s="194" t="s">
        <v>270</v>
      </c>
    </row>
    <row r="22" spans="1:19" ht="21">
      <c r="A22" s="102" t="s">
        <v>136</v>
      </c>
      <c r="B22" s="100" t="s">
        <v>137</v>
      </c>
      <c r="C22" s="91" t="s">
        <v>138</v>
      </c>
      <c r="I22" s="91">
        <v>20</v>
      </c>
      <c r="J22" s="94"/>
      <c r="K22" s="93"/>
      <c r="M22" s="196" t="s">
        <v>276</v>
      </c>
      <c r="N22" s="196" t="s">
        <v>230</v>
      </c>
      <c r="O22" s="190" t="s">
        <v>277</v>
      </c>
      <c r="P22" s="191" t="s">
        <v>278</v>
      </c>
      <c r="Q22" s="202" t="s">
        <v>279</v>
      </c>
      <c r="R22" s="193" t="s">
        <v>280</v>
      </c>
      <c r="S22" s="194" t="s">
        <v>270</v>
      </c>
    </row>
    <row r="23" spans="1:19" ht="21">
      <c r="A23" s="102" t="s">
        <v>139</v>
      </c>
      <c r="B23" s="100" t="s">
        <v>140</v>
      </c>
      <c r="C23" s="91" t="s">
        <v>138</v>
      </c>
      <c r="I23" s="91">
        <v>21</v>
      </c>
      <c r="J23" s="94"/>
      <c r="K23" s="93"/>
      <c r="M23" s="196" t="s">
        <v>281</v>
      </c>
      <c r="N23" s="196" t="s">
        <v>282</v>
      </c>
      <c r="O23" s="190" t="s">
        <v>283</v>
      </c>
      <c r="P23" s="205" t="s">
        <v>284</v>
      </c>
      <c r="Q23" s="192" t="s">
        <v>285</v>
      </c>
      <c r="R23" s="193" t="s">
        <v>286</v>
      </c>
      <c r="S23" s="194" t="s">
        <v>270</v>
      </c>
    </row>
    <row r="24" spans="1:19" ht="21">
      <c r="A24" s="101" t="s">
        <v>141</v>
      </c>
      <c r="B24" s="100" t="s">
        <v>142</v>
      </c>
      <c r="C24" s="91" t="s">
        <v>143</v>
      </c>
      <c r="I24" s="91">
        <v>22</v>
      </c>
      <c r="J24" s="94"/>
      <c r="K24" s="93"/>
      <c r="M24" s="196" t="s">
        <v>287</v>
      </c>
      <c r="N24" s="196" t="s">
        <v>288</v>
      </c>
      <c r="O24" s="190" t="s">
        <v>289</v>
      </c>
      <c r="P24" s="205" t="s">
        <v>290</v>
      </c>
      <c r="Q24" s="192" t="s">
        <v>291</v>
      </c>
      <c r="R24" s="193" t="s">
        <v>292</v>
      </c>
      <c r="S24" s="194" t="s">
        <v>293</v>
      </c>
    </row>
    <row r="25" spans="1:19" ht="21">
      <c r="A25" s="102" t="s">
        <v>144</v>
      </c>
      <c r="B25" s="100" t="s">
        <v>145</v>
      </c>
      <c r="C25" s="91" t="s">
        <v>143</v>
      </c>
      <c r="I25" s="91">
        <v>23</v>
      </c>
      <c r="J25" s="94"/>
      <c r="K25" s="93"/>
      <c r="M25" s="196" t="s">
        <v>294</v>
      </c>
      <c r="N25" s="196" t="s">
        <v>288</v>
      </c>
      <c r="O25" s="190" t="s">
        <v>295</v>
      </c>
      <c r="P25" s="205" t="s">
        <v>296</v>
      </c>
      <c r="Q25" s="193" t="s">
        <v>297</v>
      </c>
      <c r="R25" s="193" t="s">
        <v>298</v>
      </c>
      <c r="S25" s="194" t="s">
        <v>293</v>
      </c>
    </row>
    <row r="26" spans="1:19" ht="21">
      <c r="A26" s="102" t="s">
        <v>146</v>
      </c>
      <c r="B26" s="100" t="s">
        <v>147</v>
      </c>
      <c r="C26" s="91" t="s">
        <v>143</v>
      </c>
      <c r="I26" s="91">
        <v>24</v>
      </c>
      <c r="J26" s="94"/>
      <c r="K26" s="93"/>
      <c r="M26" s="196" t="s">
        <v>299</v>
      </c>
      <c r="N26" s="196" t="s">
        <v>300</v>
      </c>
      <c r="O26" s="190" t="s">
        <v>301</v>
      </c>
      <c r="P26" s="207" t="s">
        <v>302</v>
      </c>
      <c r="Q26" s="193" t="s">
        <v>303</v>
      </c>
      <c r="R26" s="193" t="s">
        <v>304</v>
      </c>
      <c r="S26" s="194" t="s">
        <v>293</v>
      </c>
    </row>
    <row r="27" spans="1:19" ht="21">
      <c r="A27" s="101" t="s">
        <v>148</v>
      </c>
      <c r="B27" s="100" t="s">
        <v>149</v>
      </c>
      <c r="C27" s="91" t="s">
        <v>143</v>
      </c>
      <c r="I27" s="91">
        <v>25</v>
      </c>
      <c r="J27" s="94"/>
      <c r="K27" s="93"/>
      <c r="M27" s="188" t="s">
        <v>305</v>
      </c>
      <c r="N27" s="196" t="s">
        <v>230</v>
      </c>
      <c r="O27" s="190" t="s">
        <v>306</v>
      </c>
      <c r="P27" s="205" t="s">
        <v>307</v>
      </c>
      <c r="Q27" s="193" t="s">
        <v>308</v>
      </c>
      <c r="R27" s="193" t="s">
        <v>309</v>
      </c>
      <c r="S27" s="194" t="s">
        <v>293</v>
      </c>
    </row>
    <row r="28" spans="1:19" ht="42">
      <c r="A28" s="101" t="s">
        <v>150</v>
      </c>
      <c r="B28" s="100" t="s">
        <v>151</v>
      </c>
      <c r="C28" s="91" t="s">
        <v>152</v>
      </c>
      <c r="I28" s="91">
        <v>26</v>
      </c>
      <c r="J28" s="94"/>
      <c r="K28" s="93"/>
      <c r="M28" s="196" t="s">
        <v>310</v>
      </c>
      <c r="N28" s="196" t="s">
        <v>311</v>
      </c>
      <c r="O28" s="194" t="s">
        <v>312</v>
      </c>
      <c r="P28" s="205" t="s">
        <v>313</v>
      </c>
      <c r="Q28" s="208" t="s">
        <v>314</v>
      </c>
      <c r="R28" s="209" t="s">
        <v>315</v>
      </c>
      <c r="S28" s="194" t="s">
        <v>293</v>
      </c>
    </row>
    <row r="29" spans="1:19" ht="21">
      <c r="A29" s="101" t="s">
        <v>153</v>
      </c>
      <c r="B29" s="100" t="s">
        <v>154</v>
      </c>
      <c r="C29" s="91" t="s">
        <v>152</v>
      </c>
      <c r="I29" s="91">
        <v>27</v>
      </c>
      <c r="J29" s="94"/>
      <c r="K29" s="93"/>
      <c r="M29" s="196" t="s">
        <v>316</v>
      </c>
      <c r="N29" s="196" t="s">
        <v>317</v>
      </c>
      <c r="O29" s="199" t="s">
        <v>318</v>
      </c>
      <c r="P29" s="205" t="s">
        <v>319</v>
      </c>
      <c r="Q29" s="193" t="s">
        <v>320</v>
      </c>
      <c r="R29" s="193" t="s">
        <v>318</v>
      </c>
      <c r="S29" s="194" t="s">
        <v>321</v>
      </c>
    </row>
    <row r="30" spans="1:19" ht="21">
      <c r="A30" s="101" t="s">
        <v>155</v>
      </c>
      <c r="B30" s="100" t="s">
        <v>156</v>
      </c>
      <c r="C30" s="91" t="s">
        <v>152</v>
      </c>
      <c r="I30" s="91">
        <v>28</v>
      </c>
      <c r="J30" s="94"/>
      <c r="K30" s="93"/>
      <c r="M30" s="196" t="s">
        <v>322</v>
      </c>
      <c r="N30" s="196" t="s">
        <v>317</v>
      </c>
      <c r="O30" s="199" t="s">
        <v>323</v>
      </c>
      <c r="P30" s="195" t="s">
        <v>324</v>
      </c>
      <c r="Q30" s="193"/>
      <c r="R30" s="193"/>
      <c r="S30" s="194" t="s">
        <v>321</v>
      </c>
    </row>
    <row r="31" spans="1:19" ht="19.2">
      <c r="A31" s="101" t="s">
        <v>157</v>
      </c>
      <c r="B31" s="100" t="s">
        <v>158</v>
      </c>
      <c r="C31" s="91" t="s">
        <v>152</v>
      </c>
      <c r="I31" s="91">
        <v>29</v>
      </c>
      <c r="J31" s="94"/>
      <c r="K31" s="93"/>
      <c r="M31" s="210" t="s">
        <v>92</v>
      </c>
      <c r="N31" s="210"/>
      <c r="O31" s="210"/>
      <c r="P31" s="210"/>
      <c r="Q31" s="92"/>
      <c r="S31" s="211"/>
    </row>
    <row r="32" spans="1:19">
      <c r="A32" s="103" t="s">
        <v>159</v>
      </c>
      <c r="B32" s="104" t="s">
        <v>160</v>
      </c>
      <c r="C32" s="105" t="s">
        <v>161</v>
      </c>
      <c r="I32" s="91">
        <v>30</v>
      </c>
      <c r="J32" s="94"/>
      <c r="K32" s="93"/>
      <c r="M32" s="71"/>
      <c r="N32" s="71"/>
      <c r="O32" s="71"/>
      <c r="P32" s="71"/>
      <c r="Q32" s="71"/>
      <c r="R32" s="71"/>
      <c r="S32" s="71"/>
    </row>
    <row r="33" spans="1:19">
      <c r="A33" s="103" t="s">
        <v>162</v>
      </c>
      <c r="B33" s="104" t="s">
        <v>163</v>
      </c>
      <c r="C33" s="105" t="s">
        <v>161</v>
      </c>
      <c r="I33" s="91">
        <v>31</v>
      </c>
      <c r="J33" s="94"/>
      <c r="K33" s="93"/>
      <c r="M33" s="71"/>
      <c r="N33" s="71"/>
      <c r="O33" s="71"/>
      <c r="P33" s="71"/>
      <c r="Q33" s="71"/>
      <c r="R33" s="71"/>
      <c r="S33" s="71"/>
    </row>
    <row r="34" spans="1:19">
      <c r="A34" s="103" t="s">
        <v>164</v>
      </c>
      <c r="B34" s="104" t="s">
        <v>165</v>
      </c>
      <c r="C34" s="105" t="s">
        <v>161</v>
      </c>
      <c r="M34" s="71"/>
    </row>
    <row r="35" spans="1:19">
      <c r="A35" s="106" t="s">
        <v>166</v>
      </c>
      <c r="B35" s="107" t="s">
        <v>167</v>
      </c>
      <c r="C35" s="108" t="s">
        <v>168</v>
      </c>
    </row>
    <row r="36" spans="1:19">
      <c r="A36" s="106" t="s">
        <v>169</v>
      </c>
      <c r="B36" s="107" t="s">
        <v>170</v>
      </c>
      <c r="C36" s="108" t="s">
        <v>168</v>
      </c>
      <c r="M36" s="213" t="s">
        <v>334</v>
      </c>
    </row>
    <row r="37" spans="1:19" ht="15.6">
      <c r="A37" s="106" t="s">
        <v>171</v>
      </c>
      <c r="B37" s="107" t="s">
        <v>172</v>
      </c>
      <c r="C37" s="108" t="s">
        <v>168</v>
      </c>
      <c r="M37" s="188" t="s">
        <v>325</v>
      </c>
      <c r="N37" s="189" t="s">
        <v>328</v>
      </c>
    </row>
    <row r="38" spans="1:19" ht="15.6">
      <c r="A38" s="106" t="s">
        <v>173</v>
      </c>
      <c r="B38" s="107" t="s">
        <v>174</v>
      </c>
      <c r="C38" s="108" t="s">
        <v>168</v>
      </c>
      <c r="M38" s="188" t="s">
        <v>335</v>
      </c>
      <c r="N38" s="189" t="s">
        <v>328</v>
      </c>
    </row>
    <row r="39" spans="1:19" ht="15.6">
      <c r="A39" s="109" t="s">
        <v>175</v>
      </c>
      <c r="B39" s="110" t="s">
        <v>176</v>
      </c>
      <c r="C39" s="111" t="s">
        <v>177</v>
      </c>
      <c r="M39" s="188" t="s">
        <v>327</v>
      </c>
      <c r="N39" s="189" t="s">
        <v>328</v>
      </c>
    </row>
    <row r="40" spans="1:19" ht="15.6">
      <c r="A40" s="109" t="s">
        <v>178</v>
      </c>
      <c r="B40" s="110" t="s">
        <v>179</v>
      </c>
      <c r="C40" s="111" t="s">
        <v>177</v>
      </c>
      <c r="M40" s="188" t="s">
        <v>203</v>
      </c>
      <c r="N40" s="189" t="s">
        <v>329</v>
      </c>
    </row>
    <row r="41" spans="1:19" ht="15.6">
      <c r="A41" s="112" t="s">
        <v>180</v>
      </c>
      <c r="B41" s="100" t="s">
        <v>181</v>
      </c>
      <c r="C41" s="92" t="s">
        <v>182</v>
      </c>
      <c r="M41" s="188" t="s">
        <v>209</v>
      </c>
      <c r="N41" s="189" t="s">
        <v>330</v>
      </c>
    </row>
    <row r="42" spans="1:19" ht="15.6">
      <c r="A42" s="113" t="s">
        <v>183</v>
      </c>
      <c r="B42" s="114" t="s">
        <v>184</v>
      </c>
      <c r="C42" s="115" t="s">
        <v>182</v>
      </c>
      <c r="M42" s="188" t="s">
        <v>236</v>
      </c>
      <c r="N42" s="201" t="s">
        <v>333</v>
      </c>
    </row>
    <row r="43" spans="1:19">
      <c r="A43" s="112" t="s">
        <v>185</v>
      </c>
      <c r="B43" s="100" t="s">
        <v>112</v>
      </c>
      <c r="C43" s="92" t="s">
        <v>182</v>
      </c>
    </row>
    <row r="44" spans="1:19">
      <c r="A44" s="112" t="s">
        <v>186</v>
      </c>
      <c r="B44" s="100" t="s">
        <v>160</v>
      </c>
      <c r="C44" s="92" t="s">
        <v>182</v>
      </c>
    </row>
    <row r="45" spans="1:19">
      <c r="A45" s="112" t="s">
        <v>187</v>
      </c>
      <c r="B45" s="100"/>
      <c r="C45" s="92"/>
    </row>
    <row r="46" spans="1:19">
      <c r="A46" s="112"/>
      <c r="B46" s="100"/>
      <c r="C46" s="92"/>
    </row>
  </sheetData>
  <hyperlinks>
    <hyperlink ref="Q14" r:id="rId1" xr:uid="{D9392FC7-E949-4B54-B7A6-8A95410A7547}"/>
    <hyperlink ref="Q22" r:id="rId2" xr:uid="{4BB2EF29-ED8F-4741-9A40-AFA3C59B7ADC}"/>
    <hyperlink ref="P25" r:id="rId3" display="ouma_p@cabletv.co.th" xr:uid="{8CFCF7E5-42A0-4FBA-8724-99B02F648864}"/>
    <hyperlink ref="P22" r:id="rId4" display="sasinath.j@cabletv.co.th" xr:uid="{331EC23D-F08F-48FD-BA4A-7E1D3C652700}"/>
    <hyperlink ref="P21" r:id="rId5" display="Naronksuak_L@cabletv.co.th" xr:uid="{913F3217-89E2-4B26-9BD8-3DE2022F6723}"/>
    <hyperlink ref="P20" r:id="rId6" display="Rungarun_i@cabletv.co.th" xr:uid="{A6731154-068C-47CD-8A5F-058B8C74573A}"/>
    <hyperlink ref="P14" r:id="rId7" display="Narain_p@cabletv.co.th" xr:uid="{F192CFD1-25C2-41A2-820B-0BA4B9154F41}"/>
    <hyperlink ref="P16" r:id="rId8" display="nimit_j@cabletv.co.th" xr:uid="{7EAE6F06-05EC-4E2B-876C-7892F354875C}"/>
    <hyperlink ref="Q7" r:id="rId9" xr:uid="{4DF58D20-63BF-45D3-99FA-4667BB38D033}"/>
    <hyperlink ref="P7" r:id="rId10" display="tawat_m@cabletv.co.th" xr:uid="{454B3F91-4793-4059-A9ED-F87820E184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3357-7F95-4374-B081-C62BA72CACD7}">
  <sheetPr>
    <pageSetUpPr fitToPage="1"/>
  </sheetPr>
  <dimension ref="A1:X56"/>
  <sheetViews>
    <sheetView tabSelected="1" zoomScale="90" zoomScaleNormal="90" workbookViewId="0">
      <selection activeCell="D12" sqref="D12:L12"/>
    </sheetView>
  </sheetViews>
  <sheetFormatPr defaultRowHeight="14.4"/>
  <cols>
    <col min="1" max="1" width="2.33203125" style="1" customWidth="1"/>
    <col min="2" max="2" width="1.21875" style="1" customWidth="1"/>
    <col min="3" max="3" width="25.6640625" style="1" customWidth="1"/>
    <col min="4" max="4" width="24.77734375" style="1" customWidth="1"/>
    <col min="5" max="5" width="14.5546875" style="1" customWidth="1"/>
    <col min="6" max="6" width="14.88671875" style="1" customWidth="1"/>
    <col min="7" max="7" width="29.44140625" style="1" customWidth="1"/>
    <col min="8" max="8" width="8.21875" style="1" customWidth="1"/>
    <col min="9" max="9" width="23.21875" style="1" customWidth="1"/>
    <col min="10" max="10" width="6.109375" style="1" customWidth="1"/>
    <col min="11" max="11" width="14.21875" style="1" customWidth="1"/>
    <col min="12" max="12" width="1.21875" style="1" customWidth="1"/>
    <col min="13" max="13" width="4" style="1" customWidth="1"/>
    <col min="14" max="14" width="14.88671875" style="1" customWidth="1"/>
    <col min="15" max="15" width="57.6640625" style="25" customWidth="1"/>
    <col min="16" max="16" width="18.88671875" style="25" customWidth="1"/>
    <col min="17" max="17" width="14.77734375" style="25" customWidth="1"/>
    <col min="18" max="18" width="17.109375" style="24" customWidth="1"/>
    <col min="19" max="19" width="25.44140625" style="25" customWidth="1"/>
    <col min="20" max="20" width="13.77734375" style="26" customWidth="1"/>
    <col min="21" max="21" width="15.77734375" style="25" customWidth="1"/>
    <col min="22" max="22" width="20.6640625" style="27" customWidth="1"/>
    <col min="23" max="23" width="16.33203125" style="27" customWidth="1"/>
    <col min="24" max="24" width="10.5546875" style="27" customWidth="1"/>
  </cols>
  <sheetData>
    <row r="1" spans="1:24" ht="57.6" customHeight="1">
      <c r="A1" s="77"/>
      <c r="B1" s="273" t="s">
        <v>0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150"/>
      <c r="N1" s="228" t="s">
        <v>90</v>
      </c>
      <c r="O1" s="229"/>
      <c r="P1" s="17"/>
      <c r="Q1" s="19"/>
    </row>
    <row r="2" spans="1:24" s="53" customFormat="1" ht="24.6" customHeight="1">
      <c r="A2" s="78"/>
      <c r="B2" s="54"/>
      <c r="C2" s="178" t="s">
        <v>4</v>
      </c>
      <c r="D2" s="238"/>
      <c r="E2" s="239"/>
      <c r="F2" s="240"/>
      <c r="G2" s="58" t="s">
        <v>19</v>
      </c>
      <c r="H2" s="288">
        <f ca="1">TODAY()</f>
        <v>45476</v>
      </c>
      <c r="I2" s="289"/>
      <c r="J2" s="155"/>
      <c r="K2" s="155"/>
      <c r="L2" s="156"/>
      <c r="M2" s="151"/>
      <c r="N2" s="215" t="s">
        <v>337</v>
      </c>
      <c r="O2" s="214" t="s">
        <v>340</v>
      </c>
      <c r="P2" s="182" t="s">
        <v>197</v>
      </c>
      <c r="Q2" s="56"/>
      <c r="R2" s="56"/>
      <c r="S2" s="55"/>
      <c r="T2" s="57"/>
      <c r="U2" s="55"/>
      <c r="V2" s="55"/>
      <c r="W2" s="55"/>
      <c r="X2" s="55"/>
    </row>
    <row r="3" spans="1:24" s="53" customFormat="1" ht="27.6">
      <c r="A3" s="78"/>
      <c r="B3" s="174"/>
      <c r="C3" s="175" t="s">
        <v>5</v>
      </c>
      <c r="D3" s="242"/>
      <c r="E3" s="243"/>
      <c r="F3" s="244"/>
      <c r="G3" s="241" t="s">
        <v>18</v>
      </c>
      <c r="H3" s="261"/>
      <c r="I3" s="262"/>
      <c r="J3" s="262"/>
      <c r="K3" s="262"/>
      <c r="L3" s="263"/>
      <c r="M3" s="145"/>
      <c r="N3" s="216" t="s">
        <v>338</v>
      </c>
      <c r="O3" s="226"/>
      <c r="P3" s="255" t="s">
        <v>91</v>
      </c>
      <c r="Q3" s="255"/>
      <c r="R3" s="255"/>
      <c r="S3" s="55"/>
      <c r="T3" s="57"/>
      <c r="U3" s="55"/>
      <c r="V3" s="55"/>
      <c r="W3" s="55"/>
      <c r="X3" s="55"/>
    </row>
    <row r="4" spans="1:24" s="53" customFormat="1" ht="27.6">
      <c r="A4" s="78"/>
      <c r="B4" s="176"/>
      <c r="C4" s="177"/>
      <c r="D4" s="245" t="s">
        <v>17</v>
      </c>
      <c r="E4" s="246"/>
      <c r="F4" s="247"/>
      <c r="G4" s="241"/>
      <c r="H4" s="264"/>
      <c r="I4" s="265"/>
      <c r="J4" s="265"/>
      <c r="K4" s="265"/>
      <c r="L4" s="266"/>
      <c r="M4" s="145"/>
      <c r="N4" s="217"/>
      <c r="O4" s="214" t="s">
        <v>88</v>
      </c>
      <c r="P4" s="183" t="s">
        <v>85</v>
      </c>
      <c r="Q4" s="183" t="s">
        <v>86</v>
      </c>
      <c r="R4" s="184" t="s">
        <v>87</v>
      </c>
      <c r="S4" s="55"/>
      <c r="T4" s="57"/>
      <c r="U4" s="55"/>
      <c r="V4" s="55"/>
      <c r="W4" s="55"/>
      <c r="X4" s="55"/>
    </row>
    <row r="5" spans="1:24" s="53" customFormat="1" ht="24.6">
      <c r="A5" s="78"/>
      <c r="B5" s="54"/>
      <c r="C5" s="178" t="s">
        <v>1</v>
      </c>
      <c r="D5" s="276"/>
      <c r="E5" s="277"/>
      <c r="F5" s="277"/>
      <c r="G5" s="277"/>
      <c r="H5" s="277"/>
      <c r="I5" s="277"/>
      <c r="J5" s="277"/>
      <c r="K5" s="277"/>
      <c r="L5" s="278"/>
      <c r="M5" s="67"/>
      <c r="N5" s="218"/>
      <c r="O5" s="214" t="s">
        <v>89</v>
      </c>
      <c r="P5" s="183" t="s">
        <v>85</v>
      </c>
      <c r="Q5" s="183" t="s">
        <v>86</v>
      </c>
      <c r="R5" s="56"/>
      <c r="S5" s="55"/>
      <c r="T5" s="57"/>
      <c r="U5" s="55"/>
      <c r="V5" s="55"/>
      <c r="W5" s="55"/>
      <c r="X5" s="55"/>
    </row>
    <row r="6" spans="1:24" s="53" customFormat="1" ht="24.6">
      <c r="A6" s="78"/>
      <c r="B6" s="54"/>
      <c r="C6" s="178" t="s">
        <v>6</v>
      </c>
      <c r="D6" s="279" t="s">
        <v>21</v>
      </c>
      <c r="E6" s="280"/>
      <c r="F6" s="280"/>
      <c r="G6" s="280"/>
      <c r="H6" s="280"/>
      <c r="I6" s="280"/>
      <c r="J6" s="280"/>
      <c r="K6" s="280"/>
      <c r="L6" s="281"/>
      <c r="M6" s="70"/>
      <c r="N6" s="219" t="s">
        <v>339</v>
      </c>
      <c r="O6" s="95" t="s">
        <v>341</v>
      </c>
      <c r="P6" s="55"/>
      <c r="Q6" s="55"/>
      <c r="R6" s="56"/>
      <c r="S6" s="55"/>
      <c r="T6" s="57"/>
      <c r="U6" s="55"/>
      <c r="V6" s="55"/>
      <c r="W6" s="55"/>
      <c r="X6" s="55"/>
    </row>
    <row r="7" spans="1:24" s="53" customFormat="1" ht="24.6">
      <c r="A7" s="78"/>
      <c r="B7" s="179"/>
      <c r="C7" s="180" t="s">
        <v>7</v>
      </c>
      <c r="D7" s="275"/>
      <c r="E7" s="275"/>
      <c r="F7" s="275"/>
      <c r="G7" s="275"/>
      <c r="H7" s="275"/>
      <c r="I7" s="275"/>
      <c r="J7" s="275"/>
      <c r="K7" s="275"/>
      <c r="L7" s="275"/>
      <c r="M7" s="152"/>
      <c r="N7" s="220" t="s">
        <v>342</v>
      </c>
      <c r="O7" s="230" t="s">
        <v>41</v>
      </c>
      <c r="P7" s="55"/>
      <c r="Q7" s="55"/>
      <c r="R7" s="56"/>
      <c r="S7" s="56"/>
      <c r="T7" s="59"/>
      <c r="U7" s="55"/>
      <c r="V7" s="55"/>
      <c r="W7" s="55"/>
      <c r="X7" s="55"/>
    </row>
    <row r="8" spans="1:24" s="53" customFormat="1" ht="4.8" customHeight="1">
      <c r="A8" s="60"/>
      <c r="B8" s="121"/>
      <c r="C8" s="120"/>
      <c r="D8" s="120"/>
      <c r="E8" s="120"/>
      <c r="F8" s="120"/>
      <c r="G8" s="120"/>
      <c r="H8" s="120"/>
      <c r="I8" s="120"/>
      <c r="J8" s="120"/>
      <c r="K8" s="120"/>
      <c r="L8" s="122"/>
      <c r="M8" s="69"/>
      <c r="N8" s="221"/>
      <c r="O8" s="231"/>
      <c r="P8" s="63"/>
      <c r="Q8" s="62"/>
      <c r="R8" s="61"/>
      <c r="S8" s="61"/>
      <c r="T8" s="64"/>
      <c r="U8" s="61"/>
      <c r="V8" s="55"/>
      <c r="W8" s="55"/>
      <c r="X8" s="55"/>
    </row>
    <row r="9" spans="1:24" s="5" customFormat="1" ht="24.6">
      <c r="A9" s="49"/>
      <c r="B9" s="123"/>
      <c r="C9" s="149" t="s">
        <v>25</v>
      </c>
      <c r="D9" s="67" t="s">
        <v>67</v>
      </c>
      <c r="E9" s="75"/>
      <c r="F9" s="75"/>
      <c r="G9" s="69"/>
      <c r="H9" s="69"/>
      <c r="I9" s="65"/>
      <c r="J9" s="65"/>
      <c r="K9" s="65"/>
      <c r="L9" s="124"/>
      <c r="M9" s="65"/>
      <c r="N9" s="222"/>
      <c r="O9" s="160" t="s">
        <v>38</v>
      </c>
      <c r="P9" s="29"/>
      <c r="Q9" s="29"/>
      <c r="R9" s="28"/>
      <c r="S9" s="28"/>
      <c r="T9" s="30"/>
      <c r="U9" s="28"/>
      <c r="V9" s="17"/>
      <c r="W9" s="17"/>
      <c r="X9" s="17"/>
    </row>
    <row r="10" spans="1:24" s="5" customFormat="1" ht="24.6">
      <c r="A10" s="79"/>
      <c r="B10" s="125"/>
      <c r="C10" s="69"/>
      <c r="D10" s="67" t="s">
        <v>68</v>
      </c>
      <c r="E10" s="116"/>
      <c r="F10" s="181" t="e">
        <f>VLOOKUP(E10,'Ref.1'!A4:B45,2,0)</f>
        <v>#N/A</v>
      </c>
      <c r="G10" s="66" t="s">
        <v>69</v>
      </c>
      <c r="H10" s="67"/>
      <c r="I10" s="181" t="e">
        <f>VLOOKUP(E10,'Ref.1'!A4:C45,3,0)</f>
        <v>#N/A</v>
      </c>
      <c r="J10" s="76"/>
      <c r="K10" s="76"/>
      <c r="L10" s="126"/>
      <c r="M10" s="69"/>
      <c r="N10" s="221"/>
      <c r="O10" s="160" t="s">
        <v>39</v>
      </c>
      <c r="P10" s="6"/>
      <c r="Q10" s="6"/>
      <c r="R10" s="7"/>
      <c r="S10" s="7"/>
      <c r="T10" s="8"/>
      <c r="U10" s="6"/>
      <c r="V10" s="17"/>
      <c r="W10" s="17"/>
      <c r="X10" s="17"/>
    </row>
    <row r="11" spans="1:24" s="5" customFormat="1" ht="24.6">
      <c r="A11" s="79"/>
      <c r="B11" s="125"/>
      <c r="C11" s="69" t="s">
        <v>66</v>
      </c>
      <c r="D11" s="267"/>
      <c r="E11" s="267"/>
      <c r="F11" s="267"/>
      <c r="G11" s="268"/>
      <c r="H11" s="267"/>
      <c r="I11" s="267"/>
      <c r="J11" s="268"/>
      <c r="K11" s="268"/>
      <c r="L11" s="269"/>
      <c r="M11" s="70"/>
      <c r="N11" s="223"/>
      <c r="O11" s="160" t="s">
        <v>40</v>
      </c>
      <c r="P11" s="6"/>
      <c r="Q11" s="6"/>
      <c r="R11" s="7"/>
      <c r="S11" s="7"/>
      <c r="T11" s="8"/>
      <c r="U11" s="6"/>
      <c r="V11" s="17"/>
      <c r="W11" s="17"/>
      <c r="X11" s="17"/>
    </row>
    <row r="12" spans="1:24" s="5" customFormat="1" ht="24.6">
      <c r="A12" s="79"/>
      <c r="B12" s="125"/>
      <c r="C12" s="69" t="s">
        <v>191</v>
      </c>
      <c r="D12" s="270"/>
      <c r="E12" s="270"/>
      <c r="F12" s="270"/>
      <c r="G12" s="268"/>
      <c r="H12" s="268"/>
      <c r="I12" s="268"/>
      <c r="J12" s="268"/>
      <c r="K12" s="268"/>
      <c r="L12" s="269"/>
      <c r="M12" s="70"/>
      <c r="N12" s="74"/>
      <c r="O12" s="73" t="s">
        <v>343</v>
      </c>
      <c r="P12" s="6"/>
      <c r="Q12" s="6"/>
      <c r="R12" s="7"/>
      <c r="S12" s="6"/>
      <c r="T12" s="31"/>
      <c r="U12" s="6"/>
      <c r="V12" s="17"/>
      <c r="W12" s="17"/>
      <c r="X12" s="17"/>
    </row>
    <row r="13" spans="1:24" s="5" customFormat="1" ht="24.6">
      <c r="A13" s="79"/>
      <c r="B13" s="125"/>
      <c r="C13" s="69" t="s">
        <v>188</v>
      </c>
      <c r="D13" s="81"/>
      <c r="E13" s="81"/>
      <c r="F13" s="81"/>
      <c r="G13" s="70"/>
      <c r="H13" s="70"/>
      <c r="I13" s="70"/>
      <c r="J13" s="70"/>
      <c r="K13" s="70"/>
      <c r="L13" s="127"/>
      <c r="M13" s="70"/>
      <c r="N13" s="224"/>
      <c r="O13" s="225" t="s">
        <v>344</v>
      </c>
      <c r="P13" s="6"/>
      <c r="Q13" s="6"/>
      <c r="R13" s="7"/>
      <c r="S13" s="6"/>
      <c r="T13" s="31"/>
      <c r="U13" s="6"/>
      <c r="V13" s="17"/>
      <c r="W13" s="17"/>
      <c r="X13" s="17"/>
    </row>
    <row r="14" spans="1:24" s="5" customFormat="1" ht="24.6">
      <c r="A14" s="79"/>
      <c r="B14" s="123"/>
      <c r="C14" s="149" t="s">
        <v>26</v>
      </c>
      <c r="D14" s="70"/>
      <c r="E14" s="70"/>
      <c r="F14" s="70"/>
      <c r="G14" s="70"/>
      <c r="H14" s="70"/>
      <c r="I14" s="70"/>
      <c r="J14" s="70"/>
      <c r="K14" s="70"/>
      <c r="L14" s="127"/>
      <c r="M14" s="70"/>
      <c r="N14" s="70"/>
      <c r="O14" s="79"/>
      <c r="P14" s="6"/>
      <c r="Q14" s="6"/>
      <c r="R14" s="7"/>
      <c r="S14" s="6"/>
      <c r="T14" s="31"/>
      <c r="U14" s="6"/>
      <c r="V14" s="17"/>
      <c r="W14" s="17"/>
      <c r="X14" s="17"/>
    </row>
    <row r="15" spans="1:24" s="5" customFormat="1" ht="24.6">
      <c r="A15" s="79"/>
      <c r="B15" s="125"/>
      <c r="C15" s="69"/>
      <c r="D15" s="70" t="s">
        <v>37</v>
      </c>
      <c r="E15" s="242"/>
      <c r="F15" s="244"/>
      <c r="G15" s="70" t="s">
        <v>43</v>
      </c>
      <c r="H15" s="70"/>
      <c r="I15" s="74"/>
      <c r="J15" s="70"/>
      <c r="K15" s="70"/>
      <c r="L15" s="128"/>
      <c r="M15" s="146"/>
      <c r="N15" s="146" t="s">
        <v>345</v>
      </c>
      <c r="O15" s="227" t="s">
        <v>346</v>
      </c>
      <c r="P15" s="6"/>
      <c r="Q15" s="6"/>
      <c r="R15" s="7"/>
      <c r="S15" s="6"/>
      <c r="T15" s="31"/>
      <c r="U15" s="6"/>
      <c r="V15" s="17"/>
      <c r="W15" s="17"/>
      <c r="X15" s="17"/>
    </row>
    <row r="16" spans="1:24" s="5" customFormat="1" ht="24.6">
      <c r="A16" s="79"/>
      <c r="B16" s="125"/>
      <c r="C16" s="69"/>
      <c r="D16" s="70" t="s">
        <v>42</v>
      </c>
      <c r="E16" s="271"/>
      <c r="F16" s="271"/>
      <c r="G16" s="70" t="s">
        <v>336</v>
      </c>
      <c r="H16" s="70"/>
      <c r="I16" s="87"/>
      <c r="J16" s="88" t="s">
        <v>44</v>
      </c>
      <c r="K16" s="81"/>
      <c r="L16" s="127"/>
      <c r="M16" s="70"/>
      <c r="N16" s="70"/>
      <c r="O16" s="6" t="s">
        <v>347</v>
      </c>
      <c r="P16" s="6"/>
      <c r="Q16" s="6"/>
      <c r="R16" s="7"/>
      <c r="S16" s="6"/>
      <c r="T16" s="31"/>
      <c r="U16" s="6"/>
      <c r="V16" s="17"/>
      <c r="W16" s="17"/>
      <c r="X16" s="17"/>
    </row>
    <row r="17" spans="1:24" s="5" customFormat="1" ht="24.6">
      <c r="A17" s="79"/>
      <c r="B17" s="125"/>
      <c r="C17" s="69"/>
      <c r="D17" s="70"/>
      <c r="E17" s="70"/>
      <c r="F17" s="70"/>
      <c r="G17" s="86" t="s">
        <v>62</v>
      </c>
      <c r="H17" s="86"/>
      <c r="I17" s="256"/>
      <c r="J17" s="256"/>
      <c r="K17" s="256"/>
      <c r="L17" s="257"/>
      <c r="M17" s="67"/>
      <c r="N17" s="67"/>
      <c r="O17" s="6" t="s">
        <v>348</v>
      </c>
      <c r="P17" s="6"/>
      <c r="Q17" s="6"/>
      <c r="R17" s="7"/>
      <c r="S17" s="6"/>
      <c r="T17" s="31"/>
      <c r="U17" s="6"/>
      <c r="V17" s="17"/>
      <c r="W17" s="17"/>
      <c r="X17" s="17"/>
    </row>
    <row r="18" spans="1:24" s="5" customFormat="1" ht="26.4" customHeight="1">
      <c r="A18" s="79"/>
      <c r="B18" s="125"/>
      <c r="C18" s="69"/>
      <c r="D18" s="70"/>
      <c r="E18" s="70"/>
      <c r="F18" s="70"/>
      <c r="G18" s="256"/>
      <c r="H18" s="256"/>
      <c r="I18" s="256"/>
      <c r="J18" s="256"/>
      <c r="K18" s="256"/>
      <c r="L18" s="257"/>
      <c r="M18" s="67"/>
      <c r="N18" s="67"/>
      <c r="O18" s="232" t="s">
        <v>349</v>
      </c>
      <c r="P18" s="232"/>
      <c r="Q18" s="232"/>
      <c r="R18" s="232"/>
      <c r="S18" s="6"/>
      <c r="T18" s="31"/>
      <c r="U18" s="6"/>
      <c r="V18" s="17"/>
      <c r="W18" s="17"/>
      <c r="X18" s="17"/>
    </row>
    <row r="19" spans="1:24" s="5" customFormat="1" ht="4.8" customHeight="1">
      <c r="A19" s="79"/>
      <c r="B19" s="129"/>
      <c r="C19" s="157"/>
      <c r="D19" s="130"/>
      <c r="E19" s="130"/>
      <c r="F19" s="130"/>
      <c r="G19" s="131"/>
      <c r="H19" s="131"/>
      <c r="I19" s="131"/>
      <c r="J19" s="131"/>
      <c r="K19" s="131"/>
      <c r="L19" s="132"/>
      <c r="M19" s="67"/>
      <c r="N19" s="67"/>
      <c r="O19" s="6"/>
      <c r="P19" s="6"/>
      <c r="Q19" s="6"/>
      <c r="R19" s="7"/>
      <c r="S19" s="6"/>
      <c r="T19" s="31"/>
      <c r="U19" s="6"/>
      <c r="V19" s="17"/>
      <c r="W19" s="17"/>
      <c r="X19" s="17"/>
    </row>
    <row r="20" spans="1:24" s="5" customFormat="1" ht="24.6">
      <c r="A20" s="79"/>
      <c r="B20" s="137"/>
      <c r="C20" s="158" t="s">
        <v>189</v>
      </c>
      <c r="D20" s="120"/>
      <c r="E20" s="120"/>
      <c r="F20" s="120"/>
      <c r="G20" s="252"/>
      <c r="H20" s="252"/>
      <c r="I20" s="252"/>
      <c r="J20" s="252"/>
      <c r="K20" s="252"/>
      <c r="L20" s="253"/>
      <c r="M20" s="67"/>
      <c r="N20" s="67"/>
      <c r="O20" s="6"/>
      <c r="P20" s="6"/>
      <c r="Q20" s="6"/>
      <c r="R20" s="7"/>
      <c r="S20" s="6"/>
      <c r="T20" s="31"/>
      <c r="U20" s="6"/>
      <c r="V20" s="17"/>
      <c r="W20" s="17"/>
      <c r="X20" s="17"/>
    </row>
    <row r="21" spans="1:24" s="5" customFormat="1" ht="20.55" customHeight="1">
      <c r="A21" s="79"/>
      <c r="B21" s="159"/>
      <c r="C21" s="118" t="s">
        <v>190</v>
      </c>
      <c r="D21" s="256"/>
      <c r="E21" s="256"/>
      <c r="F21" s="256"/>
      <c r="G21" s="256"/>
      <c r="H21" s="256"/>
      <c r="I21" s="256"/>
      <c r="J21" s="256"/>
      <c r="K21" s="256"/>
      <c r="L21" s="257"/>
      <c r="M21" s="67"/>
      <c r="N21" s="67"/>
      <c r="O21" s="6"/>
      <c r="P21" s="6"/>
      <c r="Q21" s="6"/>
      <c r="R21" s="7"/>
      <c r="S21" s="6"/>
      <c r="T21" s="31"/>
      <c r="U21" s="6"/>
      <c r="V21" s="17"/>
      <c r="W21" s="17"/>
      <c r="X21" s="17"/>
    </row>
    <row r="22" spans="1:24" s="5" customFormat="1" ht="24.6">
      <c r="A22" s="79"/>
      <c r="B22" s="282"/>
      <c r="C22" s="267"/>
      <c r="D22" s="268"/>
      <c r="E22" s="268"/>
      <c r="F22" s="268"/>
      <c r="G22" s="268"/>
      <c r="H22" s="268"/>
      <c r="I22" s="268"/>
      <c r="J22" s="268"/>
      <c r="K22" s="268"/>
      <c r="L22" s="269"/>
      <c r="M22" s="70"/>
      <c r="N22" s="70"/>
      <c r="O22" s="6"/>
      <c r="P22" s="6"/>
      <c r="Q22" s="6"/>
      <c r="R22" s="7"/>
      <c r="S22" s="6"/>
      <c r="T22" s="31"/>
      <c r="U22" s="6"/>
      <c r="V22" s="17"/>
      <c r="W22" s="17"/>
      <c r="X22" s="17"/>
    </row>
    <row r="23" spans="1:24" s="5" customFormat="1" ht="24.6">
      <c r="A23" s="79"/>
      <c r="B23" s="283"/>
      <c r="C23" s="284"/>
      <c r="D23" s="284"/>
      <c r="E23" s="284"/>
      <c r="F23" s="284"/>
      <c r="G23" s="284"/>
      <c r="H23" s="284"/>
      <c r="I23" s="284"/>
      <c r="J23" s="284"/>
      <c r="K23" s="284"/>
      <c r="L23" s="285"/>
      <c r="M23" s="147"/>
      <c r="N23" s="147"/>
      <c r="O23" s="7"/>
      <c r="P23" s="6"/>
      <c r="Q23" s="18"/>
      <c r="R23" s="7"/>
      <c r="S23" s="6"/>
      <c r="T23" s="31"/>
      <c r="U23" s="6"/>
      <c r="V23" s="17"/>
      <c r="W23" s="17"/>
      <c r="X23" s="17"/>
    </row>
    <row r="24" spans="1:24" s="5" customFormat="1" ht="22.8">
      <c r="A24" s="79"/>
      <c r="B24" s="258" t="s">
        <v>195</v>
      </c>
      <c r="C24" s="259"/>
      <c r="D24" s="259"/>
      <c r="E24" s="259"/>
      <c r="F24" s="259"/>
      <c r="G24" s="259"/>
      <c r="H24" s="259"/>
      <c r="I24" s="259"/>
      <c r="J24" s="259"/>
      <c r="K24" s="259"/>
      <c r="L24" s="260"/>
      <c r="M24" s="148"/>
      <c r="N24" s="148"/>
      <c r="O24" s="6"/>
      <c r="P24" s="6"/>
      <c r="Q24" s="6"/>
      <c r="R24" s="7"/>
      <c r="S24" s="6"/>
      <c r="T24" s="31"/>
      <c r="U24" s="6"/>
      <c r="V24" s="17"/>
      <c r="W24" s="17"/>
      <c r="X24" s="17"/>
    </row>
    <row r="25" spans="1:24" s="5" customFormat="1" ht="22.8">
      <c r="A25" s="79"/>
      <c r="B25" s="138"/>
      <c r="C25" s="117"/>
      <c r="D25" s="250"/>
      <c r="E25" s="250"/>
      <c r="F25" s="250"/>
      <c r="G25" s="250"/>
      <c r="H25" s="250"/>
      <c r="I25" s="250"/>
      <c r="J25" s="250"/>
      <c r="K25" s="250"/>
      <c r="L25" s="251"/>
      <c r="M25" s="119"/>
      <c r="N25" s="119"/>
      <c r="O25" s="32"/>
      <c r="P25" s="6"/>
      <c r="Q25" s="6"/>
      <c r="R25" s="7"/>
      <c r="S25" s="6"/>
      <c r="T25" s="33"/>
      <c r="U25" s="34"/>
      <c r="V25" s="35"/>
      <c r="W25" s="36"/>
      <c r="X25" s="17"/>
    </row>
    <row r="26" spans="1:24" s="5" customFormat="1" ht="22.8">
      <c r="A26" s="79"/>
      <c r="B26" s="139"/>
      <c r="C26" s="79"/>
      <c r="D26" s="250"/>
      <c r="E26" s="250"/>
      <c r="F26" s="250"/>
      <c r="G26" s="250"/>
      <c r="H26" s="250"/>
      <c r="I26" s="250"/>
      <c r="J26" s="250"/>
      <c r="K26" s="250"/>
      <c r="L26" s="251"/>
      <c r="M26" s="119"/>
      <c r="N26" s="119"/>
      <c r="O26" s="6"/>
      <c r="P26" s="37"/>
      <c r="Q26" s="6"/>
      <c r="R26" s="37"/>
      <c r="S26" s="6"/>
      <c r="T26" s="31"/>
      <c r="U26" s="6"/>
      <c r="V26" s="17"/>
      <c r="W26" s="17"/>
      <c r="X26" s="17"/>
    </row>
    <row r="27" spans="1:24" s="5" customFormat="1" ht="22.8">
      <c r="A27" s="134"/>
      <c r="B27" s="140"/>
      <c r="C27" s="119"/>
      <c r="D27" s="248"/>
      <c r="E27" s="248"/>
      <c r="F27" s="248"/>
      <c r="G27" s="248"/>
      <c r="H27" s="248"/>
      <c r="I27" s="248"/>
      <c r="J27" s="248"/>
      <c r="K27" s="248"/>
      <c r="L27" s="249"/>
      <c r="M27" s="119"/>
      <c r="N27" s="119"/>
      <c r="O27" s="38"/>
      <c r="P27" s="6"/>
      <c r="Q27" s="39"/>
      <c r="R27" s="7"/>
      <c r="S27" s="39"/>
      <c r="T27" s="40"/>
      <c r="U27" s="41"/>
      <c r="V27" s="42"/>
      <c r="W27" s="42"/>
      <c r="X27" s="43"/>
    </row>
    <row r="28" spans="1:24" s="5" customFormat="1" ht="24.6">
      <c r="A28" s="134"/>
      <c r="B28" s="254" t="s">
        <v>196</v>
      </c>
      <c r="C28" s="236"/>
      <c r="D28" s="236"/>
      <c r="E28" s="133"/>
      <c r="F28" s="133"/>
      <c r="G28" s="133"/>
      <c r="H28" s="133"/>
      <c r="I28" s="133"/>
      <c r="J28" s="133"/>
      <c r="K28" s="133"/>
      <c r="L28" s="141"/>
      <c r="M28" s="80"/>
      <c r="N28" s="80"/>
      <c r="O28" s="38"/>
      <c r="P28" s="6"/>
      <c r="Q28" s="39"/>
      <c r="R28" s="7"/>
      <c r="S28" s="39"/>
      <c r="T28" s="40"/>
      <c r="U28" s="41"/>
      <c r="V28" s="44"/>
      <c r="W28" s="44"/>
      <c r="X28" s="43"/>
    </row>
    <row r="29" spans="1:24" s="5" customFormat="1" ht="25.2" thickBot="1">
      <c r="A29" s="134"/>
      <c r="B29" s="170"/>
      <c r="C29" s="172"/>
      <c r="D29" s="171"/>
      <c r="E29" s="171"/>
      <c r="F29" s="171"/>
      <c r="G29" s="171"/>
      <c r="H29" s="171"/>
      <c r="I29" s="171"/>
      <c r="J29" s="171"/>
      <c r="K29" s="171"/>
      <c r="L29" s="173"/>
      <c r="M29" s="135"/>
      <c r="N29" s="135"/>
      <c r="O29" s="29"/>
      <c r="P29" s="29"/>
      <c r="Q29" s="29"/>
      <c r="R29" s="28"/>
      <c r="S29" s="29"/>
      <c r="T29" s="45"/>
      <c r="U29" s="46"/>
      <c r="V29" s="47"/>
      <c r="W29" s="48"/>
      <c r="X29" s="17"/>
    </row>
    <row r="30" spans="1:24" s="5" customFormat="1" ht="24.6" thickTop="1">
      <c r="A30" s="134"/>
      <c r="B30" s="140"/>
      <c r="C30" s="119"/>
      <c r="D30" s="117"/>
      <c r="E30" s="117"/>
      <c r="F30" s="117"/>
      <c r="G30" s="117"/>
      <c r="H30" s="117"/>
      <c r="I30" s="117"/>
      <c r="J30" s="117"/>
      <c r="K30" s="117"/>
      <c r="L30" s="143"/>
      <c r="M30" s="136"/>
      <c r="N30" s="136"/>
      <c r="O30" s="29"/>
      <c r="P30" s="29"/>
      <c r="Q30" s="29"/>
      <c r="R30" s="28"/>
      <c r="S30" s="29"/>
      <c r="T30" s="45"/>
      <c r="U30" s="29"/>
      <c r="V30" s="17"/>
      <c r="W30" s="17"/>
      <c r="X30" s="17"/>
    </row>
    <row r="31" spans="1:24" s="5" customFormat="1" ht="24">
      <c r="A31" s="134"/>
      <c r="B31" s="139"/>
      <c r="C31" s="236" t="s">
        <v>192</v>
      </c>
      <c r="D31" s="236"/>
      <c r="E31" s="117"/>
      <c r="F31" s="236" t="s">
        <v>194</v>
      </c>
      <c r="G31" s="236"/>
      <c r="H31" s="117"/>
      <c r="I31" s="237" t="s">
        <v>193</v>
      </c>
      <c r="J31" s="237"/>
      <c r="K31" s="237"/>
      <c r="L31" s="144"/>
      <c r="M31" s="135"/>
      <c r="N31" s="135"/>
      <c r="O31" s="29"/>
      <c r="P31" s="29"/>
      <c r="Q31" s="29"/>
      <c r="R31" s="28"/>
      <c r="S31" s="29"/>
      <c r="T31" s="45"/>
      <c r="U31" s="29"/>
      <c r="V31" s="17"/>
      <c r="W31" s="17"/>
      <c r="X31" s="17"/>
    </row>
    <row r="32" spans="1:24" s="5" customFormat="1" ht="24">
      <c r="A32" s="134"/>
      <c r="B32" s="139"/>
      <c r="C32" s="235"/>
      <c r="D32" s="235"/>
      <c r="E32" s="153"/>
      <c r="F32" s="235"/>
      <c r="G32" s="235"/>
      <c r="H32" s="161"/>
      <c r="I32" s="234"/>
      <c r="J32" s="234"/>
      <c r="K32" s="234"/>
      <c r="L32" s="142"/>
      <c r="M32" s="135"/>
      <c r="N32" s="135"/>
      <c r="O32" s="29"/>
      <c r="P32" s="29"/>
      <c r="Q32" s="29"/>
      <c r="R32" s="28"/>
      <c r="S32" s="29"/>
      <c r="T32" s="45"/>
      <c r="U32" s="29"/>
      <c r="V32" s="17"/>
      <c r="W32" s="17"/>
      <c r="X32" s="17"/>
    </row>
    <row r="33" spans="1:24" s="5" customFormat="1" ht="22.8">
      <c r="A33" s="79"/>
      <c r="B33" s="162"/>
      <c r="C33" s="233" t="e">
        <f>VLOOKUP(C32,'Ref.1'!M7:N28,2,0)</f>
        <v>#N/A</v>
      </c>
      <c r="D33" s="233"/>
      <c r="E33" s="153"/>
      <c r="F33" s="233" t="e">
        <f>VLOOKUP(F32,'Ref.1'!M7:N28,2,0)</f>
        <v>#N/A</v>
      </c>
      <c r="G33" s="233"/>
      <c r="H33" s="153"/>
      <c r="I33" s="233" t="e">
        <f>VLOOKUP(I32,'Ref.1'!M37:N40,2,0)</f>
        <v>#N/A</v>
      </c>
      <c r="J33" s="233"/>
      <c r="K33" s="233"/>
      <c r="L33" s="163"/>
      <c r="M33" s="153"/>
      <c r="N33" s="153"/>
      <c r="O33" s="6"/>
      <c r="P33" s="6"/>
      <c r="Q33" s="6"/>
      <c r="R33" s="7"/>
      <c r="S33" s="6"/>
      <c r="T33" s="31"/>
      <c r="U33" s="6"/>
      <c r="V33" s="17"/>
      <c r="W33" s="17"/>
      <c r="X33" s="17"/>
    </row>
    <row r="34" spans="1:24" s="5" customFormat="1" ht="22.8">
      <c r="A34" s="134"/>
      <c r="B34" s="164"/>
      <c r="C34" s="165"/>
      <c r="D34" s="166"/>
      <c r="E34" s="167"/>
      <c r="F34" s="167"/>
      <c r="G34" s="168"/>
      <c r="H34" s="168"/>
      <c r="I34" s="165"/>
      <c r="J34" s="165"/>
      <c r="K34" s="165"/>
      <c r="L34" s="169"/>
      <c r="M34" s="117"/>
      <c r="N34" s="117"/>
      <c r="O34" s="29"/>
      <c r="P34" s="29"/>
      <c r="Q34" s="29"/>
      <c r="R34" s="28"/>
      <c r="S34" s="29"/>
      <c r="T34" s="45"/>
      <c r="U34" s="29"/>
      <c r="V34" s="17"/>
      <c r="W34" s="17"/>
      <c r="X34" s="17"/>
    </row>
    <row r="35" spans="1:24" s="5" customFormat="1" ht="24">
      <c r="A35" s="68"/>
      <c r="B35" s="133"/>
      <c r="C35" s="133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7"/>
      <c r="P35" s="17"/>
      <c r="Q35" s="17"/>
      <c r="R35" s="19"/>
      <c r="S35" s="17"/>
      <c r="T35" s="20"/>
      <c r="U35" s="17"/>
      <c r="V35" s="17"/>
      <c r="W35" s="17"/>
      <c r="X35" s="17"/>
    </row>
    <row r="36" spans="1:24" s="5" customFormat="1" ht="24">
      <c r="A36" s="68"/>
      <c r="B36" s="133"/>
      <c r="C36" s="133"/>
      <c r="D36" s="185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7"/>
      <c r="P36" s="17"/>
      <c r="Q36" s="17"/>
      <c r="R36" s="19"/>
      <c r="S36" s="17"/>
      <c r="T36" s="20"/>
      <c r="U36" s="17"/>
      <c r="V36" s="17"/>
      <c r="W36" s="17"/>
      <c r="X36" s="17"/>
    </row>
    <row r="37" spans="1:24" s="17" customFormat="1" ht="24">
      <c r="A37" s="68"/>
      <c r="B37" s="133"/>
      <c r="C37" s="133"/>
      <c r="D37" s="185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R37" s="19"/>
      <c r="T37" s="20"/>
    </row>
    <row r="38" spans="1:24" s="5" customFormat="1" ht="24">
      <c r="B38" s="10"/>
      <c r="C38" s="10"/>
      <c r="D38" s="9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7"/>
      <c r="P38" s="17"/>
      <c r="Q38" s="17"/>
      <c r="R38" s="19"/>
      <c r="S38" s="17"/>
      <c r="T38" s="20"/>
      <c r="U38" s="17"/>
      <c r="V38" s="17"/>
      <c r="W38" s="17"/>
      <c r="X38" s="17"/>
    </row>
    <row r="39" spans="1:24" s="5" customFormat="1" ht="24">
      <c r="B39" s="10"/>
      <c r="C39" s="10"/>
      <c r="D39" s="9"/>
      <c r="E39" s="11"/>
      <c r="F39" s="11"/>
      <c r="G39" s="16"/>
      <c r="H39" s="16"/>
      <c r="I39" s="272"/>
      <c r="J39" s="272"/>
      <c r="K39" s="272"/>
      <c r="L39" s="272"/>
      <c r="M39" s="22"/>
      <c r="N39" s="22"/>
      <c r="O39" s="17"/>
      <c r="P39" s="17"/>
      <c r="Q39" s="17"/>
      <c r="R39" s="19"/>
      <c r="S39" s="17"/>
      <c r="T39" s="20"/>
      <c r="U39" s="17"/>
      <c r="V39" s="17"/>
      <c r="W39" s="17"/>
      <c r="X39" s="17"/>
    </row>
    <row r="40" spans="1:24" s="5" customFormat="1" ht="24">
      <c r="B40" s="10"/>
      <c r="C40" s="10"/>
      <c r="D40" s="9"/>
      <c r="E40" s="11"/>
      <c r="F40" s="11"/>
      <c r="G40" s="11"/>
      <c r="H40" s="11"/>
      <c r="I40" s="272"/>
      <c r="J40" s="272"/>
      <c r="K40" s="272"/>
      <c r="L40" s="272"/>
      <c r="M40" s="22"/>
      <c r="N40" s="22"/>
      <c r="O40" s="17"/>
      <c r="P40" s="17"/>
      <c r="Q40" s="17"/>
      <c r="R40" s="19"/>
      <c r="S40" s="17"/>
      <c r="T40" s="20"/>
      <c r="U40" s="17"/>
      <c r="V40" s="17"/>
      <c r="W40" s="17"/>
      <c r="X40" s="17"/>
    </row>
    <row r="41" spans="1:24" s="5" customFormat="1" ht="24">
      <c r="B41" s="10"/>
      <c r="C41" s="10"/>
      <c r="D41" s="9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7"/>
      <c r="P41" s="17"/>
      <c r="Q41" s="17"/>
      <c r="R41" s="19"/>
      <c r="S41" s="17"/>
      <c r="T41" s="20"/>
      <c r="U41" s="17"/>
      <c r="V41" s="17"/>
      <c r="W41" s="17"/>
      <c r="X41" s="17"/>
    </row>
    <row r="42" spans="1:24" s="5" customFormat="1" ht="24">
      <c r="B42" s="10"/>
      <c r="C42" s="10"/>
      <c r="D42" s="9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7"/>
      <c r="P42" s="17"/>
      <c r="Q42" s="17"/>
      <c r="R42" s="19"/>
      <c r="S42" s="17"/>
      <c r="T42" s="20"/>
      <c r="U42" s="17"/>
      <c r="V42" s="17"/>
      <c r="W42" s="17"/>
      <c r="X42" s="17"/>
    </row>
    <row r="43" spans="1:24" s="5" customFormat="1" ht="22.8">
      <c r="I43" s="287"/>
      <c r="J43" s="287"/>
      <c r="K43" s="287"/>
      <c r="L43" s="287"/>
      <c r="M43" s="23"/>
      <c r="N43" s="23"/>
      <c r="O43" s="17"/>
      <c r="P43" s="17"/>
      <c r="Q43" s="17"/>
      <c r="R43" s="19"/>
      <c r="S43" s="17"/>
      <c r="T43" s="20"/>
      <c r="U43" s="17"/>
      <c r="V43" s="17"/>
      <c r="W43" s="17"/>
      <c r="X43" s="17"/>
    </row>
    <row r="44" spans="1:24" s="5" customFormat="1" ht="22.8">
      <c r="I44" s="272"/>
      <c r="J44" s="272"/>
      <c r="K44" s="272"/>
      <c r="L44" s="272"/>
      <c r="M44" s="22"/>
      <c r="N44" s="22"/>
      <c r="O44" s="17"/>
      <c r="P44" s="17"/>
      <c r="Q44" s="17"/>
      <c r="R44" s="19"/>
      <c r="S44" s="17"/>
      <c r="T44" s="20"/>
      <c r="U44" s="17"/>
      <c r="V44" s="17"/>
      <c r="W44" s="17"/>
      <c r="X44" s="17"/>
    </row>
    <row r="45" spans="1:24" s="5" customFormat="1" ht="22.8">
      <c r="I45" s="272"/>
      <c r="J45" s="272"/>
      <c r="K45" s="272"/>
      <c r="L45" s="272"/>
      <c r="M45" s="22"/>
      <c r="N45" s="22"/>
      <c r="O45" s="17"/>
      <c r="P45" s="17"/>
      <c r="Q45" s="17"/>
      <c r="R45" s="19"/>
      <c r="S45" s="17"/>
      <c r="T45" s="20"/>
      <c r="U45" s="17"/>
      <c r="V45" s="17"/>
      <c r="W45" s="17"/>
      <c r="X45" s="17"/>
    </row>
    <row r="46" spans="1:24" s="5" customFormat="1" ht="22.8">
      <c r="O46" s="17"/>
      <c r="P46" s="17"/>
      <c r="Q46" s="17"/>
      <c r="R46" s="19"/>
      <c r="S46" s="17"/>
      <c r="T46" s="20"/>
      <c r="U46" s="17"/>
      <c r="V46" s="17"/>
      <c r="W46" s="17"/>
      <c r="X46" s="17"/>
    </row>
    <row r="47" spans="1:24" s="5" customFormat="1" ht="22.8">
      <c r="O47" s="17"/>
      <c r="P47" s="17"/>
      <c r="Q47" s="17"/>
      <c r="R47" s="19"/>
      <c r="S47" s="17"/>
      <c r="T47" s="20"/>
      <c r="U47" s="17"/>
      <c r="V47" s="17"/>
      <c r="W47" s="17"/>
      <c r="X47" s="17"/>
    </row>
    <row r="48" spans="1:24" s="5" customFormat="1" ht="22.8">
      <c r="D48" s="12"/>
      <c r="E48" s="13"/>
      <c r="F48" s="12"/>
      <c r="I48" s="272"/>
      <c r="J48" s="272"/>
      <c r="K48" s="272"/>
      <c r="L48" s="272"/>
      <c r="M48" s="22"/>
      <c r="N48" s="22"/>
      <c r="O48" s="17"/>
      <c r="P48" s="17"/>
      <c r="Q48" s="17"/>
      <c r="R48" s="19"/>
      <c r="S48" s="17"/>
      <c r="T48" s="20"/>
      <c r="U48" s="17"/>
      <c r="V48" s="17"/>
      <c r="W48" s="17"/>
      <c r="X48" s="17"/>
    </row>
    <row r="49" spans="2:24" s="5" customFormat="1" ht="22.8">
      <c r="D49" s="12"/>
      <c r="E49" s="13"/>
      <c r="F49" s="12"/>
      <c r="I49" s="13"/>
      <c r="J49" s="13"/>
      <c r="K49" s="13"/>
      <c r="L49" s="12"/>
      <c r="M49" s="22"/>
      <c r="N49" s="22"/>
      <c r="O49" s="17"/>
      <c r="P49" s="17"/>
      <c r="Q49" s="17"/>
      <c r="R49" s="19"/>
      <c r="S49" s="17"/>
      <c r="T49" s="20"/>
      <c r="U49" s="17"/>
      <c r="V49" s="17"/>
      <c r="W49" s="17"/>
      <c r="X49" s="17"/>
    </row>
    <row r="50" spans="2:24" s="5" customFormat="1" ht="22.8">
      <c r="D50" s="12"/>
      <c r="E50" s="13"/>
      <c r="F50" s="12"/>
      <c r="I50" s="12"/>
      <c r="J50" s="22"/>
      <c r="K50" s="22"/>
      <c r="L50" s="12"/>
      <c r="M50" s="22"/>
      <c r="N50" s="22"/>
      <c r="O50" s="17"/>
      <c r="P50" s="17"/>
      <c r="Q50" s="17"/>
      <c r="R50" s="19"/>
      <c r="S50" s="17"/>
      <c r="T50" s="20"/>
      <c r="U50" s="17"/>
      <c r="V50" s="17"/>
      <c r="W50" s="17"/>
      <c r="X50" s="17"/>
    </row>
    <row r="51" spans="2:24" s="5" customFormat="1" ht="22.8">
      <c r="B51" s="14"/>
      <c r="C51" s="14"/>
      <c r="D51" s="12"/>
      <c r="E51" s="13"/>
      <c r="I51" s="15"/>
      <c r="J51" s="15"/>
      <c r="K51" s="15"/>
      <c r="O51" s="17"/>
      <c r="P51" s="17"/>
      <c r="Q51" s="17"/>
      <c r="R51" s="19"/>
      <c r="S51" s="17"/>
      <c r="T51" s="20"/>
      <c r="U51" s="17"/>
      <c r="V51" s="17"/>
      <c r="W51" s="17"/>
      <c r="X51" s="17"/>
    </row>
    <row r="53" spans="2:24">
      <c r="E53" s="3"/>
      <c r="F53" s="2"/>
      <c r="I53" s="286"/>
      <c r="J53" s="286"/>
      <c r="K53" s="286"/>
      <c r="L53" s="286"/>
      <c r="M53" s="21"/>
      <c r="N53" s="21"/>
    </row>
    <row r="54" spans="2:24">
      <c r="E54" s="4"/>
      <c r="F54" s="2"/>
      <c r="I54" s="286"/>
      <c r="J54" s="286"/>
      <c r="K54" s="286"/>
      <c r="L54" s="286"/>
      <c r="M54" s="21"/>
      <c r="N54" s="21"/>
    </row>
    <row r="55" spans="2:24">
      <c r="E55" s="3"/>
      <c r="F55" s="2"/>
      <c r="I55" s="286"/>
      <c r="J55" s="286"/>
      <c r="K55" s="286"/>
      <c r="L55" s="286"/>
      <c r="M55" s="21"/>
      <c r="N55" s="21"/>
    </row>
    <row r="56" spans="2:24">
      <c r="E56" s="4"/>
    </row>
  </sheetData>
  <mergeCells count="47">
    <mergeCell ref="I55:L55"/>
    <mergeCell ref="I43:L43"/>
    <mergeCell ref="I44:L44"/>
    <mergeCell ref="I45:L45"/>
    <mergeCell ref="I48:L48"/>
    <mergeCell ref="I53:L53"/>
    <mergeCell ref="I54:L54"/>
    <mergeCell ref="I39:L39"/>
    <mergeCell ref="I40:L40"/>
    <mergeCell ref="B1:L1"/>
    <mergeCell ref="D7:L7"/>
    <mergeCell ref="D5:L5"/>
    <mergeCell ref="D6:L6"/>
    <mergeCell ref="B22:L22"/>
    <mergeCell ref="B23:L23"/>
    <mergeCell ref="H2:I2"/>
    <mergeCell ref="D27:L27"/>
    <mergeCell ref="D26:L26"/>
    <mergeCell ref="G20:L20"/>
    <mergeCell ref="B28:D28"/>
    <mergeCell ref="P3:R3"/>
    <mergeCell ref="D21:L21"/>
    <mergeCell ref="B24:L24"/>
    <mergeCell ref="D25:L25"/>
    <mergeCell ref="G18:L18"/>
    <mergeCell ref="H3:L4"/>
    <mergeCell ref="I17:L17"/>
    <mergeCell ref="D11:L11"/>
    <mergeCell ref="D12:L12"/>
    <mergeCell ref="E15:F15"/>
    <mergeCell ref="E16:F16"/>
    <mergeCell ref="N1:O1"/>
    <mergeCell ref="O7:O8"/>
    <mergeCell ref="O18:R18"/>
    <mergeCell ref="C33:D33"/>
    <mergeCell ref="F33:G33"/>
    <mergeCell ref="I33:K33"/>
    <mergeCell ref="I32:K32"/>
    <mergeCell ref="C32:D32"/>
    <mergeCell ref="C31:D31"/>
    <mergeCell ref="F31:G31"/>
    <mergeCell ref="I31:K31"/>
    <mergeCell ref="F32:G32"/>
    <mergeCell ref="D2:F2"/>
    <mergeCell ref="G3:G4"/>
    <mergeCell ref="D3:F3"/>
    <mergeCell ref="D4:F4"/>
  </mergeCells>
  <hyperlinks>
    <hyperlink ref="P2" r:id="rId1" location="gid=0" xr:uid="{0E7E8F72-2DF9-496E-B08D-32EAE2CC08A3}"/>
  </hyperlinks>
  <printOptions horizontalCentered="1"/>
  <pageMargins left="0.31496062992125984" right="0.31496062992125984" top="0.74803149606299213" bottom="0.74803149606299213" header="0.31496062992125984" footer="0.31496062992125984"/>
  <pageSetup scale="61" orientation="portrait"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8C05D724-A5E3-4087-BAFC-D80F780B76E3}">
          <x14:formula1>
            <xm:f>'Ref.1'!$E$3:$E$15</xm:f>
          </x14:formula1>
          <xm:sqref>Q6 D3</xm:sqref>
        </x14:dataValidation>
        <x14:dataValidation type="list" allowBlank="1" showInputMessage="1" showErrorMessage="1" xr:uid="{4F8724B6-C4B2-42B3-9C2B-8737328C9744}">
          <x14:formula1>
            <xm:f>'Ref.1'!$G$3:$G$18</xm:f>
          </x14:formula1>
          <xm:sqref>I15</xm:sqref>
        </x14:dataValidation>
        <x14:dataValidation type="list" allowBlank="1" showInputMessage="1" showErrorMessage="1" xr:uid="{E99385D2-3DAE-4AFF-B472-92056B90A61D}">
          <x14:formula1>
            <xm:f>'Ref.1'!$H$3:$H$4</xm:f>
          </x14:formula1>
          <xm:sqref>K16 M16:N16</xm:sqref>
        </x14:dataValidation>
        <x14:dataValidation type="list" allowBlank="1" showInputMessage="1" showErrorMessage="1" xr:uid="{60E34238-1642-4170-A37C-6D1D389142D5}">
          <x14:formula1>
            <xm:f>'Ref.1'!$I$3:$I$33</xm:f>
          </x14:formula1>
          <xm:sqref>D13</xm:sqref>
        </x14:dataValidation>
        <x14:dataValidation type="list" allowBlank="1" showInputMessage="1" showErrorMessage="1" xr:uid="{82C66A7C-E1DF-43A4-B3C7-78E7A1789C65}">
          <x14:formula1>
            <xm:f>'Ref.1'!$K$3:$K$14</xm:f>
          </x14:formula1>
          <xm:sqref>E13</xm:sqref>
        </x14:dataValidation>
        <x14:dataValidation type="list" allowBlank="1" showInputMessage="1" showErrorMessage="1" xr:uid="{D2080DE7-AC83-4C55-A2F5-2592BD1DF1A4}">
          <x14:formula1>
            <xm:f>'Ref.1'!$J$3:$J$19</xm:f>
          </x14:formula1>
          <xm:sqref>F13</xm:sqref>
        </x14:dataValidation>
        <x14:dataValidation type="list" allowBlank="1" showInputMessage="1" showErrorMessage="1" xr:uid="{89E51FBE-93E9-4AA5-B1E8-9704D4EFE5DD}">
          <x14:formula1>
            <xm:f>'Ref.1'!$M$7:$M$28</xm:f>
          </x14:formula1>
          <xm:sqref>C32:D32</xm:sqref>
        </x14:dataValidation>
        <x14:dataValidation type="list" allowBlank="1" showInputMessage="1" showErrorMessage="1" xr:uid="{F6ACDCA4-382C-4DC7-A334-20D560B8F934}">
          <x14:formula1>
            <xm:f>'Ref.1'!$M$40:$M$42</xm:f>
          </x14:formula1>
          <xm:sqref>F32:G32</xm:sqref>
        </x14:dataValidation>
        <x14:dataValidation type="list" allowBlank="1" showInputMessage="1" showErrorMessage="1" xr:uid="{7FCDF8AA-9948-4DAF-89D9-07E03D144391}">
          <x14:formula1>
            <xm:f>'Ref.1'!$M$37:$M$40</xm:f>
          </x14:formula1>
          <xm:sqref>I32:K32</xm:sqref>
        </x14:dataValidation>
        <x14:dataValidation type="list" allowBlank="1" showInputMessage="1" showErrorMessage="1" xr:uid="{A89806D0-8C3F-4E0E-9A48-2962ED7CEC7A}">
          <x14:formula1>
            <xm:f>'Ref.1'!$A$4:$A$45</xm:f>
          </x14:formula1>
          <xm:sqref>E10</xm:sqref>
        </x14:dataValidation>
        <x14:dataValidation type="list" allowBlank="1" showInputMessage="1" showErrorMessage="1" xr:uid="{A644D825-6F9B-41BC-92D4-1D63F90687E1}">
          <x14:formula1>
            <xm:f>'Ref.1'!$F$3:$F$13</xm:f>
          </x14:formula1>
          <xm:sqref>E15:F15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Ref.1</vt:lpstr>
      <vt:lpstr>Sales_MEMO </vt:lpstr>
      <vt:lpstr>'Sales_MEMO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2024-07-03T03:36:27Z</dcterms:modified>
</cp:coreProperties>
</file>